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Sustainability\Rosey\Reporting\Annual Reports\2023 Content\FINAL\FY23 Sustainability Attachments\"/>
    </mc:Choice>
  </mc:AlternateContent>
  <xr:revisionPtr revIDLastSave="0" documentId="14_{26FD2EA4-7106-4133-9770-B90BAB06B467}" xr6:coauthVersionLast="47" xr6:coauthVersionMax="47" xr10:uidLastSave="{00000000-0000-0000-0000-000000000000}"/>
  <bookViews>
    <workbookView xWindow="1950" yWindow="1950" windowWidth="28800" windowHeight="15435" tabRatio="844" xr2:uid="{BDDC9AD5-50EB-4FEF-921F-7C04544E7950}"/>
  </bookViews>
  <sheets>
    <sheet name="Information" sheetId="1" r:id="rId1"/>
    <sheet name="Workforce" sheetId="2" r:id="rId2"/>
    <sheet name="Energy GHG Water Waste" sheetId="3" r:id="rId3"/>
    <sheet name="Health and Safety" sheetId="4" r:id="rId4"/>
    <sheet name="Community Investment" sheetId="5" r:id="rId5"/>
  </sheets>
  <definedNames>
    <definedName name="_xlnm.Print_Area" localSheetId="2">'Energy GHG Water Waste'!$O$8:$W$59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5" l="1"/>
  <c r="R22" i="3"/>
  <c r="Q22" i="3"/>
  <c r="C17" i="3" l="1"/>
</calcChain>
</file>

<file path=xl/sharedStrings.xml><?xml version="1.0" encoding="utf-8"?>
<sst xmlns="http://schemas.openxmlformats.org/spreadsheetml/2006/main" count="473" uniqueCount="279">
  <si>
    <t>Mirvac Limited 2023 Sustainability Reporting</t>
  </si>
  <si>
    <t>Mirvac | ESG Analyst Toolkit</t>
  </si>
  <si>
    <t>Committed to being a force for good</t>
  </si>
  <si>
    <t>As a leading diversified property company, we aim to be a force for good by making choices, developing products, and working with our communities with sustainability in mind.</t>
  </si>
  <si>
    <t>Our strategy, This Changes Everything, is geared towards making a positive impact. It’s designed to manage environmental, social, and governance (ESG) risks and opportunities, while delivering positive outcomes for our people, the planet, our customers and partners, and the communities in which we operate.</t>
  </si>
  <si>
    <t xml:space="preserve">This toolkit has been prepared as part of our annual sustainability reporting process. It contains additional detail over and above that in the annual report for key metrics, so that our performance against our commitments in This Changes Everything can be measured. </t>
  </si>
  <si>
    <t>PwC assured figures are highlighted in red.</t>
  </si>
  <si>
    <t>Community investment figures have been verified by Business for Societal Impact (B4SI).</t>
  </si>
  <si>
    <t>Mirvac | Workforce</t>
  </si>
  <si>
    <t>Employment Type by Gender</t>
  </si>
  <si>
    <t>Staff Turnover</t>
  </si>
  <si>
    <t>Employee Engagement</t>
  </si>
  <si>
    <t>Workforce by age category</t>
  </si>
  <si>
    <t>Gender Pay Gap: Remuneration Quartiles and Gender Composition</t>
  </si>
  <si>
    <t>Learning and Development:</t>
  </si>
  <si>
    <t>Female</t>
  </si>
  <si>
    <t>Male</t>
  </si>
  <si>
    <t>Non-Binary</t>
  </si>
  <si>
    <t>Total</t>
  </si>
  <si>
    <t>Voluntary Turnover</t>
  </si>
  <si>
    <t>Year</t>
  </si>
  <si>
    <t>Favourability</t>
  </si>
  <si>
    <t>Age</t>
  </si>
  <si>
    <t>%</t>
  </si>
  <si>
    <t xml:space="preserve">Mirvac is committed to supporting the development of all its employees, to ensure the long-term success of both the organisation and our people. 
Our People Strategy promotes “Learning for All” and highlights our continued focus towards building on capabilities, leadership and culture to Reimagine Urban Life. The Mirvac Learning Academy aims to provide an ecosystem of people, resources and systems to empower all employees to curate their own career pathway. Our learning framework JOIN, GROW and LEAD offers development and learning at all levels within the organisation. 
All employees complete a development plan as part of the annual performance review process. This discussion provides the opportunity for the manager and employee to identify learning and development needs and career aspirations. 
Some of our programs include:
- Our Elev8 and LEED programs are our accelerated leadership development programs for our emerging talent, high potentials and rising stars. 
- Leadership Fundamentals (which includes Inclusive Leadership) is a program that equips our people managers to have meaningful conversations about career, wellbeing and overall professional development.
- The Mirvac Mentoring Program is offered to all employees that wish to increase skills and leadership capabilities. 
- Our Aspire Program is a 12-month development program curated for women in construction with the aim to grow our female emerging talent.   
- Further to this, our online learning portal offer over 3,000 modules including short courses, videos and TED talks. This resource is accessible to all Mirvac employees. </t>
  </si>
  <si>
    <t>Casual Staff</t>
  </si>
  <si>
    <t>FY22</t>
  </si>
  <si>
    <t>&lt;25</t>
  </si>
  <si>
    <t>Fixed Term Full Time</t>
  </si>
  <si>
    <t>FY23</t>
  </si>
  <si>
    <t>25 - &lt;35</t>
  </si>
  <si>
    <t>Fixed Term Part Time</t>
  </si>
  <si>
    <t>35 - &lt;45</t>
  </si>
  <si>
    <t>Permanent Full-Time</t>
  </si>
  <si>
    <t>Staff on Collective Bargaining Agreement/Industry Award</t>
  </si>
  <si>
    <t>Median age of workforce</t>
  </si>
  <si>
    <t>45 - &lt;55</t>
  </si>
  <si>
    <t>Permanent Part-Time</t>
  </si>
  <si>
    <t>Median age</t>
  </si>
  <si>
    <t>55 - &lt;65</t>
  </si>
  <si>
    <t>On an agreement</t>
  </si>
  <si>
    <t>38 years</t>
  </si>
  <si>
    <t>&gt;65</t>
  </si>
  <si>
    <t>Not on an agreement</t>
  </si>
  <si>
    <t> </t>
  </si>
  <si>
    <t>Board of Directors by Age &amp; Gender</t>
  </si>
  <si>
    <t>Absenteeism (%)</t>
  </si>
  <si>
    <t>Level from CEO</t>
  </si>
  <si>
    <t>Under 30 years</t>
  </si>
  <si>
    <t xml:space="preserve">Male </t>
  </si>
  <si>
    <t>30-50 years</t>
  </si>
  <si>
    <t>New South Wales*</t>
  </si>
  <si>
    <t>N/A</t>
  </si>
  <si>
    <t>CEO</t>
  </si>
  <si>
    <t>Over 50 years</t>
  </si>
  <si>
    <t>Queensland</t>
  </si>
  <si>
    <t>1 level from CEO</t>
  </si>
  <si>
    <t>Victoria</t>
  </si>
  <si>
    <t>2 levels from CEO</t>
  </si>
  <si>
    <t>Western Australia</t>
  </si>
  <si>
    <t>3 levels from CEO</t>
  </si>
  <si>
    <t>Employment by Region &amp; Gender</t>
  </si>
  <si>
    <t>4 levels from CEO</t>
  </si>
  <si>
    <t>5 levels from CEO</t>
  </si>
  <si>
    <t>Parental Leave Return</t>
  </si>
  <si>
    <t>6 &amp; above levels from CEO</t>
  </si>
  <si>
    <t>Entitled to parental leave %</t>
  </si>
  <si>
    <t>On parental leave during FY23</t>
  </si>
  <si>
    <t>Gender Pay Gap: Comparing like-for-like roles</t>
  </si>
  <si>
    <t>Planned Return to work (FY23)</t>
  </si>
  <si>
    <t>Like-for-like Pay Gap</t>
  </si>
  <si>
    <t>*NSW is inclusive of ACT</t>
  </si>
  <si>
    <t>Actual Return to work</t>
  </si>
  <si>
    <t>2016-17</t>
  </si>
  <si>
    <t>Mirvac is compliant with the Workplace Gender Equality Agency's reporting requirements</t>
  </si>
  <si>
    <t>Return to work rate (%)</t>
  </si>
  <si>
    <t>2017-18</t>
  </si>
  <si>
    <t>Gender Breakdown</t>
  </si>
  <si>
    <t>2018-19</t>
  </si>
  <si>
    <t>Mirvac offers 20 weeks paid parental leave for primary carers and 4 weeks paid parental leave for secondary carers for all permanent employees with more than 6 months continuous service.
Our policy also continues to pay Superannuation for any period of paid and unpaid parental leave.</t>
  </si>
  <si>
    <t>2019-20</t>
  </si>
  <si>
    <t>Mirvac Group</t>
  </si>
  <si>
    <t>2020-21</t>
  </si>
  <si>
    <t>Mirvac Board</t>
  </si>
  <si>
    <t>2021-22</t>
  </si>
  <si>
    <t>Mirvac Senior Executive Manager</t>
  </si>
  <si>
    <t>2022-23</t>
  </si>
  <si>
    <t>By applying better consideration during recruitment or promoting talent, we are making inroads into traditionally male dominated parts of our workforce.
For example, in FY23:
 - Construction: 32% of all new hires were female, which pushed female representation in Construction from 15% to 18% (up 3%) in 12 months.
- Digital: 53% of all new hires were female, which pushed the female representation from 33% to 39% (up 6%) in 12 months.</t>
  </si>
  <si>
    <t>Average Female FTE Salary as a percentage of Average Male FTE Salary</t>
  </si>
  <si>
    <t>Job Level</t>
  </si>
  <si>
    <t>Ratio</t>
  </si>
  <si>
    <t>% of workforce</t>
  </si>
  <si>
    <t>This method of presenting average female salaries as a proportion of average male salary by job level, unfortunately does not consider the significantly different roles within each job level. We complete an annual gender pay parity analysis with the Workplace Gender Equality Agency (WGEA) methodology. Through our analysis, there is no material evidence of any like-for-like gender pay gap.</t>
  </si>
  <si>
    <t>Leadership Team</t>
  </si>
  <si>
    <t>Mirvac | Energy, GHG, Water, Waste</t>
  </si>
  <si>
    <r>
      <t>GHG Emission (tCO</t>
    </r>
    <r>
      <rPr>
        <b/>
        <vertAlign val="subscript"/>
        <sz val="11"/>
        <color theme="0"/>
        <rFont val="Calibri"/>
        <family val="2"/>
        <scheme val="minor"/>
      </rPr>
      <t>2</t>
    </r>
    <r>
      <rPr>
        <b/>
        <sz val="11"/>
        <color theme="0"/>
        <rFont val="Calibri"/>
        <family val="2"/>
        <scheme val="minor"/>
      </rPr>
      <t>-e)</t>
    </r>
  </si>
  <si>
    <t>FY13</t>
  </si>
  <si>
    <t>FY21</t>
  </si>
  <si>
    <t>GHG Emission (tCO2e)</t>
  </si>
  <si>
    <t>FY23 (tCO2-e)</t>
  </si>
  <si>
    <t>FY23 Data Source</t>
  </si>
  <si>
    <t>Units</t>
  </si>
  <si>
    <t>Reimagining resources</t>
  </si>
  <si>
    <t>Scope 1</t>
  </si>
  <si>
    <t>Energy, GHG, Water &amp; Waste 1</t>
  </si>
  <si>
    <t>Natural gas</t>
  </si>
  <si>
    <t>GJ</t>
  </si>
  <si>
    <t>Refrigerants</t>
  </si>
  <si>
    <t>kg</t>
  </si>
  <si>
    <t>Emissions tCO2e</t>
  </si>
  <si>
    <t>FY23 Source data</t>
  </si>
  <si>
    <t>Diesel</t>
  </si>
  <si>
    <t>L</t>
  </si>
  <si>
    <t>Petrol</t>
  </si>
  <si>
    <t>Natural Gas</t>
  </si>
  <si>
    <t>LPG</t>
  </si>
  <si>
    <t>Kerosene</t>
  </si>
  <si>
    <t>-</t>
  </si>
  <si>
    <t xml:space="preserve">L </t>
  </si>
  <si>
    <t>Wood</t>
  </si>
  <si>
    <t>Sub-total</t>
  </si>
  <si>
    <t>Scope 2</t>
  </si>
  <si>
    <t>Voluntary carbon offsets</t>
  </si>
  <si>
    <t>Total scope 1</t>
  </si>
  <si>
    <t>Electricity (location-based)</t>
  </si>
  <si>
    <t>Scope 2 (market-based)</t>
  </si>
  <si>
    <t>Electricity (market-based)</t>
  </si>
  <si>
    <t>Electricity</t>
  </si>
  <si>
    <t>kWh</t>
  </si>
  <si>
    <r>
      <t xml:space="preserve">Scope 2 (market-based) </t>
    </r>
    <r>
      <rPr>
        <b/>
        <vertAlign val="superscript"/>
        <sz val="11"/>
        <color rgb="FF000000"/>
        <rFont val="Calibri"/>
        <family val="2"/>
      </rPr>
      <t>2</t>
    </r>
  </si>
  <si>
    <t>Scope 1 &amp; 2 (location-based)</t>
  </si>
  <si>
    <t xml:space="preserve">Net scope 1 + 2 </t>
  </si>
  <si>
    <t>Scope 3 (selected)</t>
  </si>
  <si>
    <t>Total scope 2</t>
  </si>
  <si>
    <t>Net Scope 1 &amp; 2 (market-based)</t>
  </si>
  <si>
    <t>Scope 3</t>
  </si>
  <si>
    <t>Total scope 1 + 2</t>
  </si>
  <si>
    <t>Travel</t>
  </si>
  <si>
    <t>km</t>
  </si>
  <si>
    <t>Waste</t>
  </si>
  <si>
    <t>T</t>
  </si>
  <si>
    <r>
      <t xml:space="preserve">Net scope 1 + 2 </t>
    </r>
    <r>
      <rPr>
        <b/>
        <vertAlign val="superscript"/>
        <sz val="11"/>
        <color rgb="FF000000"/>
        <rFont val="Calibri"/>
        <family val="2"/>
      </rPr>
      <t>3</t>
    </r>
  </si>
  <si>
    <t>Renewable electricity %</t>
  </si>
  <si>
    <t>Renewable energy %</t>
  </si>
  <si>
    <t>Potable water usage</t>
  </si>
  <si>
    <t>Total Scope 3 (selected)</t>
  </si>
  <si>
    <t>Retail</t>
  </si>
  <si>
    <t>Net scope 1, 2 &amp; 3 (market-based)</t>
  </si>
  <si>
    <t>Office &amp; Industrial</t>
  </si>
  <si>
    <t>Build to rent</t>
  </si>
  <si>
    <t>Scope 1, 2 &amp; 3</t>
  </si>
  <si>
    <t>Travel Impacts</t>
  </si>
  <si>
    <t>GHG Emission (tCO2-e)</t>
  </si>
  <si>
    <t>kms</t>
  </si>
  <si>
    <t>Total (kL)</t>
  </si>
  <si>
    <t>Location-based</t>
  </si>
  <si>
    <t>Flight emissions 2014</t>
  </si>
  <si>
    <t>Net market-based</t>
  </si>
  <si>
    <t>Flight emissions 2015</t>
  </si>
  <si>
    <t>Total waste</t>
  </si>
  <si>
    <r>
      <rPr>
        <vertAlign val="superscript"/>
        <sz val="8"/>
        <rFont val="Calibri"/>
        <family val="2"/>
        <scheme val="minor"/>
      </rPr>
      <t xml:space="preserve">1 </t>
    </r>
    <r>
      <rPr>
        <sz val="8"/>
        <rFont val="Calibri"/>
        <family val="2"/>
        <scheme val="minor"/>
      </rPr>
      <t>We began reporting market-based electricity in FY19.</t>
    </r>
  </si>
  <si>
    <t>Flight emissions 2016</t>
  </si>
  <si>
    <t>Construction</t>
  </si>
  <si>
    <t>Flight emissions 2017</t>
  </si>
  <si>
    <t>Investment</t>
  </si>
  <si>
    <t>Energy Intensity (GJ/m2)</t>
  </si>
  <si>
    <t>% Change YoY</t>
  </si>
  <si>
    <t>Flight emissions 2018</t>
  </si>
  <si>
    <t>Total (T)</t>
  </si>
  <si>
    <t>Flight emissions 2019</t>
  </si>
  <si>
    <t>Flight emissions 2020</t>
  </si>
  <si>
    <t>Recycled</t>
  </si>
  <si>
    <t>Landfill</t>
  </si>
  <si>
    <t>Flight emissions 2021</t>
  </si>
  <si>
    <t>Energy Intensity (GJ/unit)</t>
  </si>
  <si>
    <t>Flight emissions 2022</t>
  </si>
  <si>
    <t>Flight emissions 2023</t>
  </si>
  <si>
    <t>Net scope 1 + 2 emissions intensity market-based (kgCO2e/m2)</t>
  </si>
  <si>
    <t>Car hire emissions 2014</t>
  </si>
  <si>
    <r>
      <rPr>
        <vertAlign val="superscript"/>
        <sz val="8"/>
        <rFont val="Calibri"/>
        <family val="2"/>
        <scheme val="minor"/>
      </rPr>
      <t>1</t>
    </r>
    <r>
      <rPr>
        <sz val="8"/>
        <rFont val="Calibri"/>
        <family val="2"/>
        <scheme val="minor"/>
      </rPr>
      <t xml:space="preserve"> This report includes the addition of 5 Mirvac Wholesale Office Fund (MWOF) assets resulting in an increase to scope 1 </t>
    </r>
  </si>
  <si>
    <t>Car hire emissions 2015</t>
  </si>
  <si>
    <t>emissions, electricity and water consumed</t>
  </si>
  <si>
    <t>Car hire emissions 2016</t>
  </si>
  <si>
    <r>
      <rPr>
        <vertAlign val="superscript"/>
        <sz val="8"/>
        <rFont val="Calibri"/>
        <family val="2"/>
        <scheme val="minor"/>
      </rPr>
      <t>2</t>
    </r>
    <r>
      <rPr>
        <sz val="8"/>
        <rFont val="Calibri"/>
        <family val="2"/>
        <scheme val="minor"/>
      </rPr>
      <t xml:space="preserve"> We began reporting market-based electricity in FY19.</t>
    </r>
  </si>
  <si>
    <t>Car hire emissions 2017</t>
  </si>
  <si>
    <t>Net scope 1 + 2 emissions intensity market-based (kgCO2e/unit)</t>
  </si>
  <si>
    <t>Car hire emissions 2018</t>
  </si>
  <si>
    <t>Car hire emissions 2019</t>
  </si>
  <si>
    <t xml:space="preserve">   Some columns may not add due to rounding</t>
  </si>
  <si>
    <t>Car hire emissions 2020</t>
  </si>
  <si>
    <t>Area for intensity calculation</t>
  </si>
  <si>
    <t>Car hire emissions 2021</t>
  </si>
  <si>
    <t>(NLA for O&amp;I, GLA for Retail)</t>
  </si>
  <si>
    <t>Car hire emissions 2022</t>
  </si>
  <si>
    <t>Car hire emissions 2023</t>
  </si>
  <si>
    <t>Water Usage</t>
  </si>
  <si>
    <t>Potable Water Usage (kL)</t>
  </si>
  <si>
    <t>Energy</t>
  </si>
  <si>
    <t>FY22 (GJ)</t>
  </si>
  <si>
    <t>FY23 (GJ)</t>
  </si>
  <si>
    <t>Energy Consumed Total</t>
  </si>
  <si>
    <t>Office and Industrial</t>
  </si>
  <si>
    <t xml:space="preserve">Energy Consumed Net </t>
  </si>
  <si>
    <t>Energy produced*</t>
  </si>
  <si>
    <t>Renewable energy (onsite)</t>
  </si>
  <si>
    <t>Non-potable (kL)</t>
  </si>
  <si>
    <t>Water Intensity</t>
  </si>
  <si>
    <t>*FY22 energy produced figures have been adjusted from the previously reported figure of 7,991. FY22 energy produced figure has been restated to include electricity generated by cogen systems</t>
  </si>
  <si>
    <r>
      <t>Water Intensity (L/m</t>
    </r>
    <r>
      <rPr>
        <b/>
        <vertAlign val="superscript"/>
        <sz val="11"/>
        <color theme="0"/>
        <rFont val="Calibri"/>
        <family val="2"/>
      </rPr>
      <t>2</t>
    </r>
    <r>
      <rPr>
        <b/>
        <sz val="11"/>
        <color theme="0"/>
        <rFont val="Calibri"/>
        <family val="2"/>
      </rPr>
      <t>)</t>
    </r>
  </si>
  <si>
    <t>% change YoY</t>
  </si>
  <si>
    <t>Office &amp; Industrial and Retail</t>
  </si>
  <si>
    <t>Water Intensity (kL/unit)</t>
  </si>
  <si>
    <t>Total Waste - tonnes</t>
  </si>
  <si>
    <t>Financial Year</t>
  </si>
  <si>
    <t>FY14</t>
  </si>
  <si>
    <t>FY15</t>
  </si>
  <si>
    <t>FY16</t>
  </si>
  <si>
    <t>FY17</t>
  </si>
  <si>
    <t>FY18</t>
  </si>
  <si>
    <t>FY19</t>
  </si>
  <si>
    <t>FY20</t>
  </si>
  <si>
    <t>Total Recycled Waste</t>
  </si>
  <si>
    <t>Waste Recycling</t>
  </si>
  <si>
    <t>Total waste (tonnes)</t>
  </si>
  <si>
    <t>Recycled (tonnes)</t>
  </si>
  <si>
    <t>Recycled %</t>
  </si>
  <si>
    <t>Waste by divisions</t>
  </si>
  <si>
    <t>% of Group Total</t>
  </si>
  <si>
    <t>Total (t)</t>
  </si>
  <si>
    <t>Recycled (t)</t>
  </si>
  <si>
    <t>Recycling/waste diverted %</t>
  </si>
  <si>
    <t>Prescribed (t)</t>
  </si>
  <si>
    <t>Prescribed %</t>
  </si>
  <si>
    <t>Waste to landfill (t)</t>
  </si>
  <si>
    <t>Waste to landfill %</t>
  </si>
  <si>
    <t>Significant spills</t>
  </si>
  <si>
    <t>EIFR</t>
  </si>
  <si>
    <t>Mirvac | Health and Safety</t>
  </si>
  <si>
    <t>Indicator</t>
  </si>
  <si>
    <t>Target</t>
  </si>
  <si>
    <t>LTIFR (Mirvac Group LTIFR (service providers + employees))
Lost time injury frequency rate (LTIFR) is the method Mirvac uses to measure the impact of workplace related injuries on productive hours.</t>
  </si>
  <si>
    <t>&lt;2</t>
  </si>
  <si>
    <t>Incident reporting
Promote timely reporting of workplace incidents.</t>
  </si>
  <si>
    <t>31 hours</t>
  </si>
  <si>
    <t>17 hours</t>
  </si>
  <si>
    <t>14.3 hours</t>
  </si>
  <si>
    <t>21 hours</t>
  </si>
  <si>
    <t>14 hours</t>
  </si>
  <si>
    <t>19 hours</t>
  </si>
  <si>
    <t>22 hours</t>
  </si>
  <si>
    <t>25 hours</t>
  </si>
  <si>
    <t>&lt;24</t>
  </si>
  <si>
    <t>Workers compensation claim count
The quantity of employee related compensation claims made against Mirvac in the financial year.</t>
  </si>
  <si>
    <t>Training (LTO completion)
Provide induction training for new starters, transfers or relocations on Mirvac's minimum HSE requirements.</t>
  </si>
  <si>
    <t>Fatalities
The number of fatal injuries sustained by the Mirvac workforce</t>
  </si>
  <si>
    <t>Mirvac | Community Investment</t>
  </si>
  <si>
    <t>All figures below have been verified by B4SI.</t>
  </si>
  <si>
    <t>Community Investment</t>
  </si>
  <si>
    <t xml:space="preserve"> FY18 </t>
  </si>
  <si>
    <t xml:space="preserve"> FY19 </t>
  </si>
  <si>
    <t xml:space="preserve"> FY20 </t>
  </si>
  <si>
    <t xml:space="preserve"> FY21 </t>
  </si>
  <si>
    <t xml:space="preserve"> FY22 </t>
  </si>
  <si>
    <t xml:space="preserve"> FY23</t>
  </si>
  <si>
    <t>Financial contributions</t>
  </si>
  <si>
    <t>Value of staff time</t>
  </si>
  <si>
    <t>In-kind donations</t>
  </si>
  <si>
    <t>Management costs</t>
  </si>
  <si>
    <t>Total Investment</t>
  </si>
  <si>
    <t>In addition to verified figures, Mirvac also reported the following outputs in our submission.</t>
  </si>
  <si>
    <t>Leverage*</t>
  </si>
  <si>
    <t xml:space="preserve">*Leverage refers to additional third-party contributions facilitated by the company </t>
  </si>
  <si>
    <t>Renewable energy (offsite)**</t>
  </si>
  <si>
    <t>**Voluntary purchase of large scale generation certificates</t>
  </si>
  <si>
    <t xml:space="preserve">FY22 voluntary carbon offsets and net scope 1 &amp; 2 (market-based) indicators were included in the 2023 PwC assurance engagement. </t>
  </si>
  <si>
    <t>We focus on what is most important to us and our stakeholders, working to instil a culture of ethical decision making to support one of our key values, which is to do the right thing. Our employees are a key factor in our sustainability success, and they recognise the importance of our authentic approach, which contributes to high levels of engagement, discretionary effort, and key talent retention across the business.</t>
  </si>
  <si>
    <r>
      <t xml:space="preserve">Price Waterhouse Coopers (PwC) has provided limited assurance over select environmental and social data within the annual reporting suite, covering the 12 months to 30 June 2023. Our assurance statement is available online at www.mirvac.com. 
PwC assured figures are highlighted in </t>
    </r>
    <r>
      <rPr>
        <b/>
        <sz val="11"/>
        <color rgb="FFC00000"/>
        <rFont val="Calibri"/>
        <family val="2"/>
        <scheme val="minor"/>
      </rPr>
      <t>red</t>
    </r>
    <r>
      <rPr>
        <sz val="11"/>
        <rFont val="Calibri"/>
        <family val="2"/>
        <scheme val="minor"/>
      </rPr>
      <t>.</t>
    </r>
  </si>
  <si>
    <r>
      <rPr>
        <vertAlign val="superscript"/>
        <sz val="8"/>
        <color rgb="FF000000"/>
        <rFont val="Calibri"/>
        <family val="2"/>
      </rPr>
      <t xml:space="preserve">3 </t>
    </r>
    <r>
      <rPr>
        <sz val="8"/>
        <color rgb="FF000000"/>
        <rFont val="Calibri"/>
        <family val="2"/>
      </rPr>
      <t>This means we offset 100 more tonnes of scope 1 and scope 2 carbon emissions than we emit, meeting our Net Positive in Scope 1 and 2 Carbon Emissions by 2030 target.</t>
    </r>
  </si>
  <si>
    <t xml:space="preserve">Living Wages:
Mirvac is committed to paying a living wage and will provide employees with a total remuneration package that meets or exceeds the legal minimum required under the modern awards and the National Employment Standards. Mirvac has compared our wages to the Wage Indicator 2022 benchmark and can confirm that all employees are paid above the living wage standard. Employee Remuneration is reviewed periodically.
Supplier Diversity:
Mirvac has a public commitment to Social Procurement, with our social procurement strategy targeting $100m spend by 2030 (refer to annual report for tracking against this target).  The strategy targets spending on categories including social enterprises, Indigenous businesses, charities and B Corp organisations. We are also tracking investment in the ‘Femeconomy’, being our spend on female owned enterprises.  We will continue to track and report on spend on female owned enterprises and shape our strategies accordingly.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</si>
</sst>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quot;#,##0.00_);[Red]\(&quot;$&quot;#,##0.00\)"/>
    <numFmt numFmtId="165" formatCode="_-&quot;$&quot;* #,##0_-;\-&quot;$&quot;* #,##0_-;_-&quot;$&quot;* &quot;-&quot;??_-;_-@_-"/>
    <numFmt numFmtId="166" formatCode="_-* #,##0_-;\-* #,##0_-;_-* &quot;-&quot;??_-;_-@_-"/>
    <numFmt numFmtId="167" formatCode="0.0%"/>
    <numFmt numFmtId="168" formatCode="0.0"/>
    <numFmt numFmtId="169" formatCode="_([$$-409]* #,##0_);_([$$-409]* \(#,##0\);_([$$-409]* &quot;-&quot;??_);_(@_)"/>
    <numFmt numFmtId="170" formatCode="_(* #,##0_);_(* \(#,##0\);_(* &quot;-&quot;??_);_(@_)"/>
  </numFmts>
  <fonts count="37" x14ac:knownFonts="1">
    <font>
      <sz val="11"/>
      <color theme="1"/>
      <name val="Calibri"/>
      <family val="2"/>
      <scheme val="minor"/>
    </font>
    <font>
      <sz val="11"/>
      <color theme="1"/>
      <name val="Calibri"/>
      <family val="2"/>
      <scheme val="minor"/>
    </font>
    <font>
      <sz val="10"/>
      <name val="Arial"/>
      <family val="2"/>
    </font>
    <font>
      <sz val="11"/>
      <color indexed="9"/>
      <name val="Calibri"/>
      <family val="2"/>
    </font>
    <font>
      <sz val="11"/>
      <color rgb="FF000000"/>
      <name val="Frank Ruhl Libre"/>
    </font>
    <font>
      <sz val="11"/>
      <color rgb="FF000000"/>
      <name val="Calibri"/>
      <family val="2"/>
      <scheme val="minor"/>
    </font>
    <font>
      <sz val="11"/>
      <color rgb="FF000000"/>
      <name val="Calibri"/>
      <family val="2"/>
    </font>
    <font>
      <sz val="11"/>
      <name val="Calibri"/>
      <family val="2"/>
      <scheme val="minor"/>
    </font>
    <font>
      <sz val="11"/>
      <name val="Calibri"/>
      <family val="2"/>
    </font>
    <font>
      <sz val="11"/>
      <name val="Frank Ruhl Libre"/>
    </font>
    <font>
      <b/>
      <i/>
      <sz val="11"/>
      <name val="Calibri"/>
      <family val="2"/>
      <scheme val="minor"/>
    </font>
    <font>
      <sz val="14"/>
      <name val="Frank Ruhl Libre"/>
    </font>
    <font>
      <i/>
      <sz val="11"/>
      <name val="Calibri"/>
      <family val="2"/>
      <scheme val="minor"/>
    </font>
    <font>
      <sz val="9"/>
      <name val="Calibri"/>
      <family val="2"/>
      <scheme val="minor"/>
    </font>
    <font>
      <sz val="8"/>
      <name val="Arial"/>
      <family val="2"/>
    </font>
    <font>
      <sz val="8"/>
      <name val="Calibri"/>
      <family val="2"/>
      <scheme val="minor"/>
    </font>
    <font>
      <vertAlign val="superscript"/>
      <sz val="8"/>
      <name val="Calibri"/>
      <family val="2"/>
      <scheme val="minor"/>
    </font>
    <font>
      <sz val="16"/>
      <name val="Frank Ruhl Libre"/>
    </font>
    <font>
      <b/>
      <sz val="11"/>
      <color rgb="FFC00000"/>
      <name val="Calibri"/>
      <family val="2"/>
    </font>
    <font>
      <b/>
      <sz val="11"/>
      <color rgb="FFC00000"/>
      <name val="Calibri"/>
      <family val="2"/>
      <scheme val="minor"/>
    </font>
    <font>
      <vertAlign val="superscript"/>
      <sz val="8"/>
      <color rgb="FF000000"/>
      <name val="Calibri"/>
      <family val="2"/>
    </font>
    <font>
      <sz val="8"/>
      <color rgb="FF000000"/>
      <name val="Calibri"/>
      <family val="2"/>
    </font>
    <font>
      <b/>
      <sz val="11"/>
      <color theme="0"/>
      <name val="Calibri"/>
      <family val="2"/>
      <scheme val="minor"/>
    </font>
    <font>
      <sz val="11"/>
      <color theme="0"/>
      <name val="Calibri"/>
      <family val="2"/>
      <scheme val="minor"/>
    </font>
    <font>
      <b/>
      <sz val="11"/>
      <name val="Calibri"/>
      <family val="2"/>
      <scheme val="minor"/>
    </font>
    <font>
      <b/>
      <sz val="11"/>
      <name val="Calibri"/>
      <family val="2"/>
    </font>
    <font>
      <b/>
      <sz val="11"/>
      <color theme="0"/>
      <name val="Calibri"/>
      <family val="2"/>
    </font>
    <font>
      <sz val="11"/>
      <color theme="0"/>
      <name val="Calibri"/>
      <family val="2"/>
    </font>
    <font>
      <b/>
      <vertAlign val="subscript"/>
      <sz val="11"/>
      <color theme="0"/>
      <name val="Calibri"/>
      <family val="2"/>
      <scheme val="minor"/>
    </font>
    <font>
      <b/>
      <vertAlign val="superscript"/>
      <sz val="11"/>
      <color theme="0"/>
      <name val="Calibri"/>
      <family val="2"/>
    </font>
    <font>
      <b/>
      <sz val="11"/>
      <color rgb="FF000000"/>
      <name val="Calibri"/>
      <family val="2"/>
    </font>
    <font>
      <b/>
      <vertAlign val="superscript"/>
      <sz val="11"/>
      <color rgb="FF000000"/>
      <name val="Calibri"/>
      <family val="2"/>
    </font>
    <font>
      <b/>
      <sz val="12"/>
      <name val="Calibri"/>
      <family val="2"/>
      <scheme val="minor"/>
    </font>
    <font>
      <b/>
      <sz val="11"/>
      <color rgb="FF000000"/>
      <name val="Calibri"/>
      <family val="2"/>
      <scheme val="minor"/>
    </font>
    <font>
      <b/>
      <sz val="11"/>
      <color theme="1"/>
      <name val="Calibri"/>
      <family val="2"/>
      <scheme val="minor"/>
    </font>
    <font>
      <sz val="11"/>
      <color theme="1"/>
      <name val="Calibri"/>
      <family val="2"/>
    </font>
    <font>
      <b/>
      <sz val="11"/>
      <color theme="1"/>
      <name val="Calibri"/>
      <family val="2"/>
    </font>
  </fonts>
  <fills count="11">
    <fill>
      <patternFill patternType="none"/>
    </fill>
    <fill>
      <patternFill patternType="gray125"/>
    </fill>
    <fill>
      <patternFill patternType="solid">
        <fgColor indexed="10"/>
      </patternFill>
    </fill>
    <fill>
      <patternFill patternType="solid">
        <fgColor indexed="36"/>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4" tint="-0.499984740745262"/>
        <bgColor rgb="FF000000"/>
      </patternFill>
    </fill>
  </fills>
  <borders count="2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indexed="64"/>
      </left>
      <right style="thin">
        <color indexed="64"/>
      </right>
      <top style="thin">
        <color indexed="64"/>
      </top>
      <bottom style="dotted">
        <color indexed="64"/>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right style="thin">
        <color indexed="64"/>
      </right>
      <top/>
      <bottom style="thin">
        <color indexed="64"/>
      </bottom>
      <diagonal/>
    </border>
    <border>
      <left style="thin">
        <color indexed="64"/>
      </left>
      <right/>
      <top/>
      <bottom/>
      <diagonal/>
    </border>
    <border>
      <left/>
      <right/>
      <top style="thin">
        <color theme="0" tint="-0.14996795556505021"/>
      </top>
      <bottom style="thin">
        <color auto="1"/>
      </bottom>
      <diagonal/>
    </border>
    <border>
      <left/>
      <right style="thin">
        <color rgb="FF000000"/>
      </right>
      <top style="thin">
        <color indexed="64"/>
      </top>
      <bottom style="thin">
        <color indexed="64"/>
      </bottom>
      <diagonal/>
    </border>
    <border>
      <left/>
      <right/>
      <top style="thin">
        <color auto="1"/>
      </top>
      <bottom/>
      <diagonal/>
    </border>
    <border>
      <left/>
      <right style="thin">
        <color rgb="FF000000"/>
      </right>
      <top style="thin">
        <color indexed="64"/>
      </top>
      <bottom/>
      <diagonal/>
    </border>
    <border>
      <left/>
      <right/>
      <top style="thin">
        <color theme="2" tint="-9.9978637043366805E-2"/>
      </top>
      <bottom style="thin">
        <color auto="1"/>
      </bottom>
      <diagonal/>
    </border>
    <border>
      <left/>
      <right style="thin">
        <color indexed="64"/>
      </right>
      <top style="thin">
        <color indexed="64"/>
      </top>
      <bottom/>
      <diagonal/>
    </border>
    <border>
      <left/>
      <right style="thin">
        <color rgb="FF000000"/>
      </right>
      <top style="thin">
        <color theme="0" tint="-0.14996795556505021"/>
      </top>
      <bottom style="thin">
        <color auto="1"/>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cellStyleXfs>
  <cellXfs count="259">
    <xf numFmtId="0" fontId="0" fillId="0" borderId="0" xfId="0"/>
    <xf numFmtId="0" fontId="4" fillId="4" borderId="0" xfId="0" applyFont="1" applyFill="1"/>
    <xf numFmtId="0" fontId="5" fillId="4" borderId="0" xfId="0" applyFont="1" applyFill="1"/>
    <xf numFmtId="0" fontId="6" fillId="4" borderId="0" xfId="0" applyFont="1" applyFill="1"/>
    <xf numFmtId="0" fontId="7" fillId="4" borderId="0" xfId="0" applyFont="1" applyFill="1"/>
    <xf numFmtId="0" fontId="10" fillId="4" borderId="0" xfId="0" applyFont="1" applyFill="1"/>
    <xf numFmtId="0" fontId="10" fillId="4" borderId="0" xfId="0" applyFont="1" applyFill="1" applyAlignment="1">
      <alignment horizontal="left" vertical="top"/>
    </xf>
    <xf numFmtId="167" fontId="7" fillId="4" borderId="4" xfId="0" applyNumberFormat="1" applyFont="1" applyFill="1" applyBorder="1" applyAlignment="1">
      <alignment horizontal="center" vertical="center" wrapText="1"/>
    </xf>
    <xf numFmtId="0" fontId="7" fillId="4" borderId="0" xfId="0" applyFont="1" applyFill="1" applyAlignment="1">
      <alignment horizontal="center" vertical="center"/>
    </xf>
    <xf numFmtId="9" fontId="7" fillId="4" borderId="4" xfId="0" applyNumberFormat="1" applyFont="1" applyFill="1" applyBorder="1" applyAlignment="1">
      <alignment horizontal="center" vertical="center" wrapText="1"/>
    </xf>
    <xf numFmtId="0" fontId="7" fillId="4" borderId="9" xfId="0" applyFont="1" applyFill="1" applyBorder="1" applyAlignment="1">
      <alignment horizontal="center" vertical="center" wrapText="1"/>
    </xf>
    <xf numFmtId="168" fontId="7" fillId="4" borderId="9" xfId="0" applyNumberFormat="1" applyFont="1" applyFill="1" applyBorder="1" applyAlignment="1">
      <alignment horizontal="center" vertical="center" wrapText="1"/>
    </xf>
    <xf numFmtId="2" fontId="7" fillId="4" borderId="9"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7" xfId="0" applyFont="1" applyFill="1" applyBorder="1" applyAlignment="1">
      <alignment horizontal="center" vertical="center" wrapText="1"/>
    </xf>
    <xf numFmtId="1" fontId="7" fillId="4" borderId="4" xfId="0" applyNumberFormat="1" applyFont="1" applyFill="1" applyBorder="1" applyAlignment="1">
      <alignment horizontal="center" vertical="center" wrapText="1"/>
    </xf>
    <xf numFmtId="0" fontId="17" fillId="4" borderId="0" xfId="0" applyFont="1" applyFill="1"/>
    <xf numFmtId="0" fontId="12" fillId="4" borderId="0" xfId="0" applyFont="1" applyFill="1" applyAlignment="1">
      <alignment horizontal="left" vertical="top"/>
    </xf>
    <xf numFmtId="0" fontId="7" fillId="4" borderId="0" xfId="0" applyFont="1" applyFill="1" applyAlignment="1">
      <alignment horizontal="left" vertical="top"/>
    </xf>
    <xf numFmtId="0" fontId="9" fillId="4" borderId="0" xfId="0" applyFont="1" applyFill="1" applyAlignment="1">
      <alignment horizontal="left" vertical="top"/>
    </xf>
    <xf numFmtId="0" fontId="17" fillId="4" borderId="0" xfId="0" applyFont="1" applyFill="1" applyAlignment="1">
      <alignment horizontal="left" vertical="top"/>
    </xf>
    <xf numFmtId="0" fontId="7" fillId="4" borderId="0" xfId="0" applyFont="1" applyFill="1" applyAlignment="1">
      <alignment horizontal="left" vertical="top" wrapText="1"/>
    </xf>
    <xf numFmtId="0" fontId="8" fillId="4" borderId="0" xfId="0" applyFont="1" applyFill="1" applyAlignment="1">
      <alignment horizontal="left" vertical="top"/>
    </xf>
    <xf numFmtId="0" fontId="7" fillId="4" borderId="0" xfId="0" applyFont="1" applyFill="1" applyAlignment="1">
      <alignment horizontal="center" vertical="center" wrapText="1"/>
    </xf>
    <xf numFmtId="164" fontId="8" fillId="4" borderId="0" xfId="0" applyNumberFormat="1" applyFont="1" applyFill="1" applyAlignment="1">
      <alignment horizontal="left" vertical="top"/>
    </xf>
    <xf numFmtId="0" fontId="5" fillId="4" borderId="0" xfId="0" applyFont="1" applyFill="1" applyAlignment="1">
      <alignment vertical="top" wrapText="1"/>
    </xf>
    <xf numFmtId="0" fontId="7" fillId="4" borderId="0" xfId="0" applyFont="1" applyFill="1" applyAlignment="1">
      <alignment horizontal="left" wrapText="1"/>
    </xf>
    <xf numFmtId="169" fontId="6" fillId="4" borderId="0" xfId="0" applyNumberFormat="1" applyFont="1" applyFill="1" applyAlignment="1">
      <alignment horizontal="left" vertical="top"/>
    </xf>
    <xf numFmtId="169" fontId="6" fillId="4" borderId="3" xfId="0" applyNumberFormat="1" applyFont="1" applyFill="1" applyBorder="1" applyAlignment="1">
      <alignment horizontal="left" vertical="top"/>
    </xf>
    <xf numFmtId="0" fontId="7" fillId="4" borderId="0" xfId="0" applyFont="1" applyFill="1" applyAlignment="1">
      <alignment vertical="top" wrapText="1"/>
    </xf>
    <xf numFmtId="0" fontId="7" fillId="4" borderId="0" xfId="0" applyFont="1" applyFill="1" applyAlignment="1">
      <alignment vertical="top"/>
    </xf>
    <xf numFmtId="0" fontId="10" fillId="4" borderId="0" xfId="0" applyFont="1" applyFill="1" applyAlignment="1">
      <alignment horizontal="left" vertical="center"/>
    </xf>
    <xf numFmtId="0" fontId="7" fillId="4" borderId="0" xfId="0" applyFont="1" applyFill="1" applyAlignment="1">
      <alignment horizontal="left" vertical="center"/>
    </xf>
    <xf numFmtId="169" fontId="6" fillId="4" borderId="11" xfId="0" applyNumberFormat="1" applyFont="1" applyFill="1" applyBorder="1" applyAlignment="1">
      <alignment horizontal="left" vertical="center"/>
    </xf>
    <xf numFmtId="0" fontId="7" fillId="4" borderId="0" xfId="0" applyFont="1" applyFill="1" applyAlignment="1">
      <alignment horizontal="left" vertical="center" wrapText="1"/>
    </xf>
    <xf numFmtId="165" fontId="7" fillId="4" borderId="0" xfId="0" applyNumberFormat="1" applyFont="1" applyFill="1" applyAlignment="1">
      <alignment horizontal="left" vertical="center"/>
    </xf>
    <xf numFmtId="169" fontId="7" fillId="4" borderId="0" xfId="0" applyNumberFormat="1" applyFont="1" applyFill="1" applyAlignment="1">
      <alignment horizontal="left" vertical="center"/>
    </xf>
    <xf numFmtId="2" fontId="19" fillId="4" borderId="9" xfId="0" applyNumberFormat="1" applyFont="1" applyFill="1" applyBorder="1" applyAlignment="1">
      <alignment horizontal="center" vertical="center" wrapText="1"/>
    </xf>
    <xf numFmtId="1" fontId="19" fillId="4" borderId="4" xfId="0" applyNumberFormat="1" applyFont="1" applyFill="1" applyBorder="1" applyAlignment="1">
      <alignment horizontal="center" vertical="center" wrapText="1"/>
    </xf>
    <xf numFmtId="0" fontId="9" fillId="4" borderId="0" xfId="0" applyFont="1" applyFill="1" applyAlignment="1">
      <alignment vertical="top"/>
    </xf>
    <xf numFmtId="0" fontId="17" fillId="4" borderId="0" xfId="0" applyFont="1" applyFill="1" applyAlignment="1">
      <alignment vertical="top"/>
    </xf>
    <xf numFmtId="0" fontId="10" fillId="4" borderId="0" xfId="0" applyFont="1" applyFill="1" applyAlignment="1">
      <alignment vertical="top"/>
    </xf>
    <xf numFmtId="0" fontId="7" fillId="4" borderId="0" xfId="3" applyFont="1" applyFill="1" applyAlignment="1">
      <alignment vertical="top"/>
    </xf>
    <xf numFmtId="0" fontId="11" fillId="4" borderId="0" xfId="0" applyFont="1" applyFill="1" applyAlignment="1">
      <alignment vertical="top" wrapText="1"/>
    </xf>
    <xf numFmtId="0" fontId="7" fillId="4" borderId="4" xfId="3" applyFont="1" applyFill="1" applyBorder="1" applyAlignment="1">
      <alignment vertical="top"/>
    </xf>
    <xf numFmtId="3" fontId="7" fillId="4" borderId="4" xfId="3" applyNumberFormat="1" applyFont="1" applyFill="1" applyBorder="1" applyAlignment="1">
      <alignment vertical="top"/>
    </xf>
    <xf numFmtId="3" fontId="19" fillId="4" borderId="4" xfId="3" applyNumberFormat="1" applyFont="1" applyFill="1" applyBorder="1" applyAlignment="1">
      <alignment vertical="top"/>
    </xf>
    <xf numFmtId="0" fontId="7" fillId="4" borderId="4" xfId="3" applyFont="1" applyFill="1" applyBorder="1" applyAlignment="1">
      <alignment vertical="center"/>
    </xf>
    <xf numFmtId="9" fontId="7" fillId="4" borderId="0" xfId="2" applyFont="1" applyFill="1" applyAlignment="1">
      <alignment vertical="top"/>
    </xf>
    <xf numFmtId="0" fontId="8" fillId="4" borderId="8" xfId="3" applyFont="1" applyFill="1" applyBorder="1" applyAlignment="1">
      <alignment vertical="top"/>
    </xf>
    <xf numFmtId="0" fontId="7" fillId="4" borderId="14" xfId="3" applyFont="1" applyFill="1" applyBorder="1" applyAlignment="1">
      <alignment vertical="top"/>
    </xf>
    <xf numFmtId="3" fontId="7" fillId="4" borderId="0" xfId="0" applyNumberFormat="1" applyFont="1" applyFill="1" applyAlignment="1">
      <alignment vertical="top" wrapText="1"/>
    </xf>
    <xf numFmtId="4" fontId="7" fillId="4" borderId="0" xfId="3" applyNumberFormat="1" applyFont="1" applyFill="1" applyAlignment="1">
      <alignment vertical="top"/>
    </xf>
    <xf numFmtId="3" fontId="7" fillId="4" borderId="0" xfId="3" applyNumberFormat="1" applyFont="1" applyFill="1" applyAlignment="1">
      <alignment vertical="top"/>
    </xf>
    <xf numFmtId="166" fontId="7" fillId="4" borderId="14" xfId="1" applyNumberFormat="1" applyFont="1" applyFill="1" applyBorder="1" applyAlignment="1">
      <alignment vertical="top"/>
    </xf>
    <xf numFmtId="167" fontId="7" fillId="4" borderId="0" xfId="2" applyNumberFormat="1" applyFont="1" applyFill="1" applyAlignment="1">
      <alignment vertical="top"/>
    </xf>
    <xf numFmtId="3" fontId="7" fillId="4" borderId="4" xfId="3" applyNumberFormat="1" applyFont="1" applyFill="1" applyBorder="1" applyAlignment="1">
      <alignment vertical="center"/>
    </xf>
    <xf numFmtId="0" fontId="7" fillId="4" borderId="14" xfId="0" applyFont="1" applyFill="1" applyBorder="1" applyAlignment="1">
      <alignment vertical="top"/>
    </xf>
    <xf numFmtId="166" fontId="8" fillId="4" borderId="14" xfId="1" applyNumberFormat="1" applyFont="1" applyFill="1" applyBorder="1" applyAlignment="1">
      <alignment vertical="top"/>
    </xf>
    <xf numFmtId="0" fontId="8" fillId="4" borderId="0" xfId="3" applyFont="1" applyFill="1" applyAlignment="1">
      <alignment vertical="top"/>
    </xf>
    <xf numFmtId="3" fontId="7" fillId="4" borderId="15" xfId="3" applyNumberFormat="1" applyFont="1" applyFill="1" applyBorder="1" applyAlignment="1">
      <alignment vertical="top"/>
    </xf>
    <xf numFmtId="9" fontId="7" fillId="4" borderId="0" xfId="3" applyNumberFormat="1" applyFont="1" applyFill="1" applyAlignment="1">
      <alignment vertical="top"/>
    </xf>
    <xf numFmtId="166" fontId="7" fillId="4" borderId="0" xfId="1" applyNumberFormat="1" applyFont="1" applyFill="1" applyBorder="1" applyAlignment="1">
      <alignment vertical="top"/>
    </xf>
    <xf numFmtId="0" fontId="8" fillId="4" borderId="4" xfId="3" applyFont="1" applyFill="1" applyBorder="1" applyAlignment="1">
      <alignment vertical="top"/>
    </xf>
    <xf numFmtId="3" fontId="5" fillId="5" borderId="4" xfId="0" applyNumberFormat="1" applyFont="1" applyFill="1" applyBorder="1" applyAlignment="1">
      <alignment vertical="top"/>
    </xf>
    <xf numFmtId="3" fontId="7" fillId="4" borderId="4" xfId="0" applyNumberFormat="1" applyFont="1" applyFill="1" applyBorder="1" applyAlignment="1">
      <alignment vertical="top"/>
    </xf>
    <xf numFmtId="0" fontId="15" fillId="4" borderId="0" xfId="3" applyFont="1" applyFill="1" applyAlignment="1">
      <alignment vertical="top"/>
    </xf>
    <xf numFmtId="2" fontId="7" fillId="4" borderId="4" xfId="3" applyNumberFormat="1" applyFont="1" applyFill="1" applyBorder="1" applyAlignment="1">
      <alignment vertical="top"/>
    </xf>
    <xf numFmtId="9" fontId="7" fillId="4" borderId="4" xfId="2" applyFont="1" applyFill="1" applyBorder="1" applyAlignment="1">
      <alignment vertical="top"/>
    </xf>
    <xf numFmtId="3" fontId="7" fillId="5" borderId="4" xfId="0" applyNumberFormat="1" applyFont="1" applyFill="1" applyBorder="1" applyAlignment="1">
      <alignment vertical="top"/>
    </xf>
    <xf numFmtId="0" fontId="7" fillId="5" borderId="4" xfId="0" applyFont="1" applyFill="1" applyBorder="1" applyAlignment="1">
      <alignment vertical="top"/>
    </xf>
    <xf numFmtId="1" fontId="7" fillId="4" borderId="4" xfId="3" applyNumberFormat="1" applyFont="1" applyFill="1" applyBorder="1" applyAlignment="1">
      <alignment vertical="top"/>
    </xf>
    <xf numFmtId="3" fontId="18" fillId="4" borderId="0" xfId="3" applyNumberFormat="1" applyFont="1" applyFill="1" applyAlignment="1">
      <alignment vertical="top"/>
    </xf>
    <xf numFmtId="3" fontId="8" fillId="4" borderId="4" xfId="3" applyNumberFormat="1" applyFont="1" applyFill="1" applyBorder="1" applyAlignment="1">
      <alignment vertical="top"/>
    </xf>
    <xf numFmtId="3" fontId="18" fillId="4" borderId="4" xfId="3" applyNumberFormat="1" applyFont="1" applyFill="1" applyBorder="1" applyAlignment="1">
      <alignment vertical="top"/>
    </xf>
    <xf numFmtId="0" fontId="13" fillId="4" borderId="0" xfId="3" applyFont="1" applyFill="1" applyAlignment="1">
      <alignment vertical="top" wrapText="1"/>
    </xf>
    <xf numFmtId="166" fontId="8" fillId="4" borderId="4" xfId="1" applyNumberFormat="1" applyFont="1" applyFill="1" applyBorder="1" applyAlignment="1">
      <alignment vertical="top"/>
    </xf>
    <xf numFmtId="166" fontId="8" fillId="4" borderId="0" xfId="1" applyNumberFormat="1" applyFont="1" applyFill="1" applyBorder="1" applyAlignment="1">
      <alignment vertical="top"/>
    </xf>
    <xf numFmtId="9" fontId="8" fillId="4" borderId="0" xfId="2" applyFont="1" applyFill="1" applyBorder="1" applyAlignment="1">
      <alignment vertical="top"/>
    </xf>
    <xf numFmtId="9" fontId="8" fillId="4" borderId="4" xfId="2" applyFont="1" applyFill="1" applyBorder="1" applyAlignment="1">
      <alignment vertical="top"/>
    </xf>
    <xf numFmtId="2" fontId="7" fillId="4" borderId="0" xfId="3" applyNumberFormat="1" applyFont="1" applyFill="1" applyAlignment="1">
      <alignment vertical="top"/>
    </xf>
    <xf numFmtId="3" fontId="18" fillId="0" borderId="4" xfId="0" applyNumberFormat="1" applyFont="1" applyBorder="1"/>
    <xf numFmtId="3" fontId="18" fillId="0" borderId="3" xfId="0" applyNumberFormat="1" applyFont="1" applyBorder="1"/>
    <xf numFmtId="170" fontId="8" fillId="4" borderId="4" xfId="2" applyNumberFormat="1" applyFont="1" applyFill="1" applyBorder="1" applyAlignment="1">
      <alignment vertical="top"/>
    </xf>
    <xf numFmtId="9" fontId="8" fillId="4" borderId="4" xfId="3" applyNumberFormat="1" applyFont="1" applyFill="1" applyBorder="1" applyAlignment="1">
      <alignment vertical="top"/>
    </xf>
    <xf numFmtId="9" fontId="8" fillId="4" borderId="0" xfId="7" applyFont="1" applyFill="1" applyBorder="1" applyAlignment="1">
      <alignment vertical="top"/>
    </xf>
    <xf numFmtId="0" fontId="8" fillId="4" borderId="0" xfId="6" applyFont="1" applyFill="1" applyBorder="1" applyAlignment="1">
      <alignment vertical="top"/>
    </xf>
    <xf numFmtId="3" fontId="18" fillId="4" borderId="11" xfId="3" applyNumberFormat="1" applyFont="1" applyFill="1" applyBorder="1" applyAlignment="1">
      <alignment vertical="top"/>
    </xf>
    <xf numFmtId="9" fontId="18" fillId="4" borderId="11" xfId="7" applyFont="1" applyFill="1" applyBorder="1" applyAlignment="1">
      <alignment vertical="top"/>
    </xf>
    <xf numFmtId="9" fontId="18" fillId="4" borderId="11" xfId="3" applyNumberFormat="1" applyFont="1" applyFill="1" applyBorder="1" applyAlignment="1">
      <alignment vertical="top"/>
    </xf>
    <xf numFmtId="9" fontId="18" fillId="4" borderId="11" xfId="2" applyFont="1" applyFill="1" applyBorder="1" applyAlignment="1">
      <alignment vertical="top"/>
    </xf>
    <xf numFmtId="0" fontId="18" fillId="4" borderId="11" xfId="3" applyFont="1" applyFill="1" applyBorder="1" applyAlignment="1">
      <alignment vertical="top"/>
    </xf>
    <xf numFmtId="3" fontId="8" fillId="4" borderId="0" xfId="3" applyNumberFormat="1" applyFont="1" applyFill="1" applyAlignment="1">
      <alignment vertical="top"/>
    </xf>
    <xf numFmtId="0" fontId="7" fillId="4" borderId="0" xfId="3" applyFont="1" applyFill="1" applyAlignment="1">
      <alignment vertical="top" wrapText="1"/>
    </xf>
    <xf numFmtId="0" fontId="15" fillId="4" borderId="0" xfId="0" applyFont="1" applyFill="1" applyAlignment="1">
      <alignment vertical="top" wrapText="1"/>
    </xf>
    <xf numFmtId="0" fontId="15" fillId="4" borderId="0" xfId="0" applyFont="1" applyFill="1" applyAlignment="1">
      <alignment vertical="top"/>
    </xf>
    <xf numFmtId="0" fontId="9" fillId="4" borderId="0" xfId="0" applyFont="1" applyFill="1" applyAlignment="1">
      <alignment horizontal="left" vertical="center"/>
    </xf>
    <xf numFmtId="0" fontId="17" fillId="4" borderId="0" xfId="0" applyFont="1" applyFill="1" applyAlignment="1">
      <alignment horizontal="left" vertical="center"/>
    </xf>
    <xf numFmtId="0" fontId="11" fillId="4" borderId="0" xfId="0" applyFont="1" applyFill="1" applyAlignment="1">
      <alignment horizontal="left" vertical="center" wrapText="1"/>
    </xf>
    <xf numFmtId="0" fontId="24" fillId="4" borderId="0" xfId="0" applyFont="1" applyFill="1" applyAlignment="1">
      <alignment horizontal="left" vertical="center"/>
    </xf>
    <xf numFmtId="0" fontId="23" fillId="7" borderId="4" xfId="0" applyFont="1" applyFill="1" applyBorder="1" applyAlignment="1">
      <alignment horizontal="left" vertical="center"/>
    </xf>
    <xf numFmtId="0" fontId="22" fillId="7" borderId="4" xfId="0" applyFont="1" applyFill="1" applyBorder="1" applyAlignment="1">
      <alignment horizontal="center" vertical="center"/>
    </xf>
    <xf numFmtId="0" fontId="22" fillId="7" borderId="4" xfId="0" applyFont="1" applyFill="1" applyBorder="1" applyAlignment="1">
      <alignment horizontal="left" vertical="center"/>
    </xf>
    <xf numFmtId="0" fontId="7" fillId="4" borderId="0" xfId="0" applyFont="1" applyFill="1" applyAlignment="1">
      <alignment vertical="center" wrapText="1"/>
    </xf>
    <xf numFmtId="166" fontId="7" fillId="8" borderId="4" xfId="1" applyNumberFormat="1" applyFont="1" applyFill="1" applyBorder="1" applyAlignment="1">
      <alignment horizontal="left" vertical="center"/>
    </xf>
    <xf numFmtId="1" fontId="19" fillId="4" borderId="4" xfId="1" applyNumberFormat="1" applyFont="1" applyFill="1" applyBorder="1" applyAlignment="1">
      <alignment horizontal="center" vertical="center"/>
    </xf>
    <xf numFmtId="0" fontId="19" fillId="4" borderId="4" xfId="1" applyNumberFormat="1" applyFont="1" applyFill="1" applyBorder="1" applyAlignment="1">
      <alignment horizontal="center" vertical="center"/>
    </xf>
    <xf numFmtId="0" fontId="7" fillId="8" borderId="1" xfId="0" applyFont="1" applyFill="1" applyBorder="1" applyAlignment="1">
      <alignment horizontal="left" vertical="center"/>
    </xf>
    <xf numFmtId="167" fontId="7" fillId="4" borderId="4" xfId="0" applyNumberFormat="1" applyFont="1" applyFill="1" applyBorder="1" applyAlignment="1">
      <alignment horizontal="center" vertical="center"/>
    </xf>
    <xf numFmtId="0" fontId="7" fillId="8" borderId="4" xfId="0" applyFont="1" applyFill="1" applyBorder="1" applyAlignment="1">
      <alignment horizontal="left" vertical="center"/>
    </xf>
    <xf numFmtId="0" fontId="8" fillId="4" borderId="4" xfId="0" applyFont="1" applyFill="1" applyBorder="1" applyAlignment="1">
      <alignment horizontal="center" vertical="center"/>
    </xf>
    <xf numFmtId="0" fontId="8" fillId="4" borderId="3" xfId="0" applyFont="1" applyFill="1" applyBorder="1" applyAlignment="1">
      <alignment horizontal="center" vertical="center"/>
    </xf>
    <xf numFmtId="9" fontId="8" fillId="4" borderId="3" xfId="0" applyNumberFormat="1" applyFont="1" applyFill="1" applyBorder="1" applyAlignment="1">
      <alignment horizontal="center" vertical="center"/>
    </xf>
    <xf numFmtId="0" fontId="8" fillId="4" borderId="5" xfId="0" applyFont="1" applyFill="1" applyBorder="1" applyAlignment="1">
      <alignment horizontal="center" vertical="center"/>
    </xf>
    <xf numFmtId="0" fontId="8" fillId="4" borderId="13" xfId="0" applyFont="1" applyFill="1" applyBorder="1" applyAlignment="1">
      <alignment horizontal="center" vertical="center"/>
    </xf>
    <xf numFmtId="9" fontId="8" fillId="4" borderId="13" xfId="0" applyNumberFormat="1" applyFont="1" applyFill="1" applyBorder="1" applyAlignment="1">
      <alignment horizontal="center" vertical="center"/>
    </xf>
    <xf numFmtId="0" fontId="13" fillId="4" borderId="0" xfId="0" applyFont="1" applyFill="1" applyAlignment="1">
      <alignment horizontal="left" vertical="center" wrapText="1"/>
    </xf>
    <xf numFmtId="9" fontId="7" fillId="4" borderId="4" xfId="0" applyNumberFormat="1" applyFont="1" applyFill="1" applyBorder="1" applyAlignment="1">
      <alignment horizontal="center" vertical="center"/>
    </xf>
    <xf numFmtId="0" fontId="13" fillId="4" borderId="0" xfId="0" applyFont="1" applyFill="1" applyAlignment="1">
      <alignment horizontal="center" vertical="center" wrapText="1"/>
    </xf>
    <xf numFmtId="0" fontId="7" fillId="4" borderId="0" xfId="0" quotePrefix="1" applyFont="1" applyFill="1" applyAlignment="1">
      <alignment horizontal="center" vertical="center"/>
    </xf>
    <xf numFmtId="9" fontId="7" fillId="4" borderId="0" xfId="0" applyNumberFormat="1" applyFont="1" applyFill="1" applyAlignment="1">
      <alignment horizontal="center" vertical="center"/>
    </xf>
    <xf numFmtId="0" fontId="24" fillId="4" borderId="0" xfId="0" applyFont="1" applyFill="1" applyAlignment="1">
      <alignment horizontal="center" vertical="center"/>
    </xf>
    <xf numFmtId="1" fontId="19" fillId="4" borderId="4" xfId="0" applyNumberFormat="1" applyFont="1" applyFill="1" applyBorder="1" applyAlignment="1">
      <alignment horizontal="center" vertical="center"/>
    </xf>
    <xf numFmtId="0" fontId="22" fillId="7" borderId="7" xfId="0" applyFont="1" applyFill="1" applyBorder="1" applyAlignment="1">
      <alignment horizontal="center" vertical="center"/>
    </xf>
    <xf numFmtId="0" fontId="14" fillId="4" borderId="0" xfId="0" applyFont="1" applyFill="1" applyAlignment="1">
      <alignment horizontal="left" vertical="center"/>
    </xf>
    <xf numFmtId="167" fontId="19" fillId="4" borderId="4" xfId="2" quotePrefix="1" applyNumberFormat="1" applyFont="1" applyFill="1" applyBorder="1" applyAlignment="1">
      <alignment horizontal="center" vertical="center"/>
    </xf>
    <xf numFmtId="0" fontId="19" fillId="4" borderId="4" xfId="0" quotePrefix="1" applyFont="1" applyFill="1" applyBorder="1" applyAlignment="1">
      <alignment horizontal="center" vertical="center"/>
    </xf>
    <xf numFmtId="167" fontId="19" fillId="4" borderId="4" xfId="0" applyNumberFormat="1" applyFont="1" applyFill="1" applyBorder="1" applyAlignment="1">
      <alignment horizontal="center" vertical="center" wrapText="1"/>
    </xf>
    <xf numFmtId="9" fontId="7" fillId="4" borderId="4" xfId="2" applyFont="1" applyFill="1" applyBorder="1" applyAlignment="1">
      <alignment horizontal="center" vertical="center"/>
    </xf>
    <xf numFmtId="0" fontId="8" fillId="4" borderId="0" xfId="0" applyFont="1" applyFill="1" applyAlignment="1">
      <alignment horizontal="left" vertical="center"/>
    </xf>
    <xf numFmtId="0" fontId="7" fillId="8" borderId="4" xfId="0" quotePrefix="1" applyFont="1" applyFill="1" applyBorder="1" applyAlignment="1">
      <alignment horizontal="left" vertical="center"/>
    </xf>
    <xf numFmtId="9" fontId="7" fillId="4" borderId="4" xfId="2" quotePrefix="1" applyFont="1" applyFill="1" applyBorder="1" applyAlignment="1">
      <alignment horizontal="center" vertical="center"/>
    </xf>
    <xf numFmtId="0" fontId="7" fillId="8" borderId="4" xfId="3" applyFont="1" applyFill="1" applyBorder="1" applyAlignment="1">
      <alignment horizontal="left" vertical="center"/>
    </xf>
    <xf numFmtId="9" fontId="19" fillId="4" borderId="4" xfId="2" quotePrefix="1" applyFont="1" applyFill="1" applyBorder="1" applyAlignment="1">
      <alignment horizontal="center" vertical="center"/>
    </xf>
    <xf numFmtId="9" fontId="19" fillId="4" borderId="4" xfId="2" applyFont="1" applyFill="1" applyBorder="1" applyAlignment="1">
      <alignment horizontal="center" vertical="center"/>
    </xf>
    <xf numFmtId="1" fontId="19" fillId="4" borderId="4" xfId="2" applyNumberFormat="1" applyFont="1" applyFill="1" applyBorder="1" applyAlignment="1">
      <alignment horizontal="center" vertical="center"/>
    </xf>
    <xf numFmtId="0" fontId="8" fillId="4" borderId="0" xfId="0" applyFont="1" applyFill="1" applyAlignment="1">
      <alignment vertical="center" wrapText="1"/>
    </xf>
    <xf numFmtId="0" fontId="24" fillId="4" borderId="8" xfId="0" applyFont="1" applyFill="1" applyBorder="1" applyAlignment="1">
      <alignment horizontal="center" vertical="center"/>
    </xf>
    <xf numFmtId="9" fontId="7" fillId="4" borderId="0" xfId="2" quotePrefix="1" applyFont="1" applyFill="1" applyBorder="1" applyAlignment="1">
      <alignment horizontal="left" vertical="center"/>
    </xf>
    <xf numFmtId="1" fontId="7" fillId="4" borderId="0" xfId="0" applyNumberFormat="1" applyFont="1" applyFill="1" applyAlignment="1">
      <alignment horizontal="left" vertical="center"/>
    </xf>
    <xf numFmtId="0" fontId="7" fillId="8" borderId="7" xfId="0" applyFont="1" applyFill="1" applyBorder="1" applyAlignment="1">
      <alignment horizontal="left" vertical="center"/>
    </xf>
    <xf numFmtId="9" fontId="7" fillId="4" borderId="0" xfId="1" applyNumberFormat="1" applyFont="1" applyFill="1" applyBorder="1" applyAlignment="1">
      <alignment horizontal="left" vertical="center"/>
    </xf>
    <xf numFmtId="167" fontId="19" fillId="4" borderId="4" xfId="0" applyNumberFormat="1" applyFont="1" applyFill="1" applyBorder="1" applyAlignment="1">
      <alignment horizontal="center" vertical="center"/>
    </xf>
    <xf numFmtId="0" fontId="7" fillId="4" borderId="0" xfId="0" applyFont="1" applyFill="1" applyAlignment="1">
      <alignment vertical="center"/>
    </xf>
    <xf numFmtId="0" fontId="25" fillId="6" borderId="0" xfId="0" applyFont="1" applyFill="1" applyAlignment="1">
      <alignment vertical="center"/>
    </xf>
    <xf numFmtId="0" fontId="8" fillId="6" borderId="0" xfId="0" applyFont="1" applyFill="1" applyAlignment="1">
      <alignment vertical="center"/>
    </xf>
    <xf numFmtId="0" fontId="26" fillId="10" borderId="4" xfId="0" applyFont="1" applyFill="1" applyBorder="1" applyAlignment="1">
      <alignment vertical="center"/>
    </xf>
    <xf numFmtId="0" fontId="8" fillId="9" borderId="5" xfId="0" applyFont="1" applyFill="1" applyBorder="1" applyAlignment="1">
      <alignment horizontal="left" vertical="center"/>
    </xf>
    <xf numFmtId="9" fontId="8" fillId="6" borderId="13" xfId="0" applyNumberFormat="1" applyFont="1" applyFill="1" applyBorder="1" applyAlignment="1">
      <alignment horizontal="center" vertical="center"/>
    </xf>
    <xf numFmtId="0" fontId="8" fillId="6" borderId="0" xfId="0" applyFont="1" applyFill="1" applyAlignment="1">
      <alignment vertical="center" wrapText="1"/>
    </xf>
    <xf numFmtId="0" fontId="13" fillId="4" borderId="0" xfId="0" applyFont="1" applyFill="1" applyAlignment="1">
      <alignment vertical="center" wrapText="1"/>
    </xf>
    <xf numFmtId="0" fontId="26" fillId="10" borderId="3" xfId="0" applyFont="1" applyFill="1" applyBorder="1" applyAlignment="1">
      <alignment horizontal="center" vertical="center"/>
    </xf>
    <xf numFmtId="0" fontId="22" fillId="7" borderId="4" xfId="0" applyFont="1" applyFill="1" applyBorder="1" applyAlignment="1">
      <alignment horizontal="left" vertical="top" wrapText="1"/>
    </xf>
    <xf numFmtId="0" fontId="22" fillId="7" borderId="4" xfId="0" applyFont="1" applyFill="1" applyBorder="1" applyAlignment="1">
      <alignment horizontal="center" vertical="center" wrapText="1"/>
    </xf>
    <xf numFmtId="0" fontId="7" fillId="8" borderId="9" xfId="0" applyFont="1" applyFill="1" applyBorder="1" applyAlignment="1">
      <alignment horizontal="left" vertical="top" wrapText="1"/>
    </xf>
    <xf numFmtId="0" fontId="7" fillId="8" borderId="4" xfId="0" applyFont="1" applyFill="1" applyBorder="1" applyAlignment="1">
      <alignment horizontal="left" vertical="top" wrapText="1"/>
    </xf>
    <xf numFmtId="0" fontId="22" fillId="7" borderId="4" xfId="3" applyFont="1" applyFill="1" applyBorder="1" applyAlignment="1">
      <alignment vertical="top" wrapText="1"/>
    </xf>
    <xf numFmtId="0" fontId="22" fillId="7" borderId="4" xfId="3" applyFont="1" applyFill="1" applyBorder="1" applyAlignment="1">
      <alignment vertical="top"/>
    </xf>
    <xf numFmtId="3" fontId="22" fillId="7" borderId="4" xfId="3" applyNumberFormat="1" applyFont="1" applyFill="1" applyBorder="1" applyAlignment="1">
      <alignment vertical="top"/>
    </xf>
    <xf numFmtId="10" fontId="22" fillId="7" borderId="4" xfId="3" applyNumberFormat="1" applyFont="1" applyFill="1" applyBorder="1" applyAlignment="1">
      <alignment vertical="top"/>
    </xf>
    <xf numFmtId="170" fontId="22" fillId="7" borderId="4" xfId="3" applyNumberFormat="1" applyFont="1" applyFill="1" applyBorder="1" applyAlignment="1">
      <alignment vertical="top"/>
    </xf>
    <xf numFmtId="0" fontId="25" fillId="4" borderId="0" xfId="3" applyFont="1" applyFill="1" applyAlignment="1">
      <alignment vertical="top"/>
    </xf>
    <xf numFmtId="0" fontId="26" fillId="7" borderId="4" xfId="3" applyFont="1" applyFill="1" applyBorder="1" applyAlignment="1">
      <alignment vertical="top"/>
    </xf>
    <xf numFmtId="0" fontId="26" fillId="7" borderId="4" xfId="3" applyFont="1" applyFill="1" applyBorder="1" applyAlignment="1">
      <alignment vertical="top" wrapText="1"/>
    </xf>
    <xf numFmtId="0" fontId="27" fillId="7" borderId="4" xfId="5" applyFont="1" applyFill="1" applyBorder="1" applyAlignment="1">
      <alignment vertical="top"/>
    </xf>
    <xf numFmtId="0" fontId="24" fillId="4" borderId="0" xfId="3" applyFont="1" applyFill="1" applyAlignment="1">
      <alignment vertical="top"/>
    </xf>
    <xf numFmtId="0" fontId="25" fillId="4" borderId="8" xfId="3" applyFont="1" applyFill="1" applyBorder="1" applyAlignment="1">
      <alignment vertical="top"/>
    </xf>
    <xf numFmtId="0" fontId="24" fillId="4" borderId="19" xfId="3" applyFont="1" applyFill="1" applyBorder="1" applyAlignment="1">
      <alignment vertical="top"/>
    </xf>
    <xf numFmtId="0" fontId="24" fillId="4" borderId="15" xfId="3" applyFont="1" applyFill="1" applyBorder="1" applyAlignment="1">
      <alignment vertical="top"/>
    </xf>
    <xf numFmtId="0" fontId="30" fillId="4" borderId="15" xfId="3" applyFont="1" applyFill="1" applyBorder="1" applyAlignment="1">
      <alignment vertical="top"/>
    </xf>
    <xf numFmtId="0" fontId="25" fillId="4" borderId="6" xfId="3" applyFont="1" applyFill="1" applyBorder="1" applyAlignment="1">
      <alignment vertical="top"/>
    </xf>
    <xf numFmtId="0" fontId="30" fillId="4" borderId="0" xfId="3" applyFont="1" applyFill="1" applyAlignment="1">
      <alignment vertical="top"/>
    </xf>
    <xf numFmtId="3" fontId="24" fillId="4" borderId="19" xfId="3" applyNumberFormat="1" applyFont="1" applyFill="1" applyBorder="1" applyAlignment="1">
      <alignment vertical="top"/>
    </xf>
    <xf numFmtId="0" fontId="32" fillId="4" borderId="0" xfId="3" applyFont="1" applyFill="1" applyAlignment="1">
      <alignment vertical="top"/>
    </xf>
    <xf numFmtId="3" fontId="24" fillId="4" borderId="15" xfId="3" applyNumberFormat="1" applyFont="1" applyFill="1" applyBorder="1" applyAlignment="1">
      <alignment vertical="top"/>
    </xf>
    <xf numFmtId="170" fontId="24" fillId="4" borderId="21" xfId="3" applyNumberFormat="1" applyFont="1" applyFill="1" applyBorder="1" applyAlignment="1">
      <alignment vertical="top"/>
    </xf>
    <xf numFmtId="0" fontId="7" fillId="4" borderId="0" xfId="3" applyFont="1" applyFill="1" applyAlignment="1">
      <alignment horizontal="center" vertical="top"/>
    </xf>
    <xf numFmtId="9" fontId="24" fillId="4" borderId="0" xfId="3" applyNumberFormat="1" applyFont="1" applyFill="1" applyAlignment="1">
      <alignment horizontal="center" vertical="top"/>
    </xf>
    <xf numFmtId="0" fontId="7" fillId="8" borderId="4" xfId="3" applyFont="1" applyFill="1" applyBorder="1" applyAlignment="1">
      <alignment vertical="top"/>
    </xf>
    <xf numFmtId="0" fontId="24" fillId="8" borderId="4" xfId="3" applyFont="1" applyFill="1" applyBorder="1" applyAlignment="1">
      <alignment vertical="top"/>
    </xf>
    <xf numFmtId="0" fontId="8" fillId="8" borderId="4" xfId="3" applyFont="1" applyFill="1" applyBorder="1" applyAlignment="1">
      <alignment vertical="top"/>
    </xf>
    <xf numFmtId="9" fontId="8" fillId="8" borderId="4" xfId="2" applyFont="1" applyFill="1" applyBorder="1" applyAlignment="1">
      <alignment vertical="top"/>
    </xf>
    <xf numFmtId="9" fontId="8" fillId="8" borderId="4" xfId="3" applyNumberFormat="1" applyFont="1" applyFill="1" applyBorder="1" applyAlignment="1">
      <alignment vertical="top"/>
    </xf>
    <xf numFmtId="0" fontId="8" fillId="8" borderId="1" xfId="3" applyFont="1" applyFill="1" applyBorder="1" applyAlignment="1">
      <alignment vertical="top"/>
    </xf>
    <xf numFmtId="0" fontId="7" fillId="8" borderId="4" xfId="3" applyFont="1" applyFill="1" applyBorder="1" applyAlignment="1">
      <alignment vertical="center"/>
    </xf>
    <xf numFmtId="0" fontId="7" fillId="8" borderId="10" xfId="3" applyFont="1" applyFill="1" applyBorder="1" applyAlignment="1">
      <alignment vertical="center"/>
    </xf>
    <xf numFmtId="0" fontId="25" fillId="8" borderId="4" xfId="3" applyFont="1" applyFill="1" applyBorder="1" applyAlignment="1">
      <alignment vertical="top"/>
    </xf>
    <xf numFmtId="169" fontId="25" fillId="4" borderId="11" xfId="0" applyNumberFormat="1" applyFont="1" applyFill="1" applyBorder="1" applyAlignment="1">
      <alignment horizontal="left" vertical="center"/>
    </xf>
    <xf numFmtId="169" fontId="30" fillId="4" borderId="0" xfId="0" applyNumberFormat="1" applyFont="1" applyFill="1" applyAlignment="1">
      <alignment horizontal="left" vertical="top"/>
    </xf>
    <xf numFmtId="169" fontId="30" fillId="0" borderId="3" xfId="0" applyNumberFormat="1" applyFont="1" applyBorder="1" applyAlignment="1">
      <alignment horizontal="left" vertical="top"/>
    </xf>
    <xf numFmtId="0" fontId="24" fillId="4" borderId="4" xfId="0" applyFont="1" applyFill="1" applyBorder="1" applyAlignment="1">
      <alignment horizontal="center" vertical="center" wrapText="1"/>
    </xf>
    <xf numFmtId="0" fontId="24" fillId="4" borderId="7" xfId="0" applyFont="1" applyFill="1" applyBorder="1" applyAlignment="1">
      <alignment horizontal="center" vertical="center" wrapText="1"/>
    </xf>
    <xf numFmtId="167" fontId="24" fillId="4" borderId="4" xfId="0" applyNumberFormat="1" applyFont="1" applyFill="1" applyBorder="1" applyAlignment="1">
      <alignment horizontal="center" vertical="center" wrapText="1"/>
    </xf>
    <xf numFmtId="0" fontId="22" fillId="7" borderId="4" xfId="3" applyFont="1" applyFill="1" applyBorder="1" applyAlignment="1">
      <alignment horizontal="center" vertical="top" wrapText="1"/>
    </xf>
    <xf numFmtId="0" fontId="22" fillId="7" borderId="4" xfId="3" applyFont="1" applyFill="1" applyBorder="1" applyAlignment="1">
      <alignment horizontal="center" vertical="top"/>
    </xf>
    <xf numFmtId="0" fontId="26" fillId="7" borderId="4" xfId="3" applyFont="1" applyFill="1" applyBorder="1" applyAlignment="1">
      <alignment horizontal="center" vertical="top"/>
    </xf>
    <xf numFmtId="0" fontId="26" fillId="7" borderId="4" xfId="3" applyFont="1" applyFill="1" applyBorder="1" applyAlignment="1">
      <alignment horizontal="center" vertical="top" wrapText="1"/>
    </xf>
    <xf numFmtId="0" fontId="26" fillId="7" borderId="7" xfId="5" applyFont="1" applyFill="1" applyBorder="1" applyAlignment="1">
      <alignment horizontal="center" vertical="top"/>
    </xf>
    <xf numFmtId="0" fontId="26" fillId="7" borderId="7" xfId="6" applyFont="1" applyFill="1" applyBorder="1" applyAlignment="1">
      <alignment horizontal="center" vertical="top"/>
    </xf>
    <xf numFmtId="0" fontId="26" fillId="7" borderId="20" xfId="0" applyFont="1" applyFill="1" applyBorder="1" applyAlignment="1">
      <alignment horizontal="center" vertical="center"/>
    </xf>
    <xf numFmtId="3" fontId="24" fillId="4" borderId="4" xfId="3" applyNumberFormat="1" applyFont="1" applyFill="1" applyBorder="1" applyAlignment="1">
      <alignment vertical="top"/>
    </xf>
    <xf numFmtId="0" fontId="24" fillId="4" borderId="4" xfId="3" applyFont="1" applyFill="1" applyBorder="1" applyAlignment="1">
      <alignment vertical="top"/>
    </xf>
    <xf numFmtId="2" fontId="24" fillId="4" borderId="4" xfId="3" applyNumberFormat="1" applyFont="1" applyFill="1" applyBorder="1" applyAlignment="1">
      <alignment vertical="top"/>
    </xf>
    <xf numFmtId="9" fontId="24" fillId="4" borderId="4" xfId="2" applyFont="1" applyFill="1" applyBorder="1" applyAlignment="1">
      <alignment vertical="top"/>
    </xf>
    <xf numFmtId="1" fontId="24" fillId="4" borderId="4" xfId="3" applyNumberFormat="1" applyFont="1" applyFill="1" applyBorder="1" applyAlignment="1">
      <alignment vertical="top"/>
    </xf>
    <xf numFmtId="3" fontId="25" fillId="4" borderId="4" xfId="3" applyNumberFormat="1" applyFont="1" applyFill="1" applyBorder="1" applyAlignment="1">
      <alignment vertical="top"/>
    </xf>
    <xf numFmtId="0" fontId="24" fillId="8" borderId="4" xfId="3" applyFont="1" applyFill="1" applyBorder="1" applyAlignment="1">
      <alignment vertical="center"/>
    </xf>
    <xf numFmtId="0" fontId="24" fillId="8" borderId="4" xfId="0" applyFont="1" applyFill="1" applyBorder="1" applyAlignment="1">
      <alignment horizontal="left" vertical="center"/>
    </xf>
    <xf numFmtId="1" fontId="24" fillId="4" borderId="4" xfId="0" applyNumberFormat="1" applyFont="1" applyFill="1" applyBorder="1" applyAlignment="1">
      <alignment horizontal="center" vertical="center"/>
    </xf>
    <xf numFmtId="3" fontId="33" fillId="4" borderId="4" xfId="3" applyNumberFormat="1" applyFont="1" applyFill="1" applyBorder="1" applyAlignment="1">
      <alignment vertical="top"/>
    </xf>
    <xf numFmtId="3" fontId="33" fillId="4" borderId="4" xfId="3" applyNumberFormat="1" applyFont="1" applyFill="1" applyBorder="1" applyAlignment="1">
      <alignment vertical="center"/>
    </xf>
    <xf numFmtId="0" fontId="33" fillId="5" borderId="4" xfId="0" applyFont="1" applyFill="1" applyBorder="1" applyAlignment="1">
      <alignment vertical="top"/>
    </xf>
    <xf numFmtId="3" fontId="33" fillId="5" borderId="4" xfId="0" applyNumberFormat="1" applyFont="1" applyFill="1" applyBorder="1" applyAlignment="1">
      <alignment vertical="top"/>
    </xf>
    <xf numFmtId="3" fontId="30" fillId="4" borderId="4" xfId="3" applyNumberFormat="1" applyFont="1" applyFill="1" applyBorder="1" applyAlignment="1">
      <alignment vertical="top"/>
    </xf>
    <xf numFmtId="0" fontId="7" fillId="4" borderId="0" xfId="0" applyFont="1" applyFill="1" applyAlignment="1">
      <alignment horizontal="left" vertical="top" wrapText="1"/>
    </xf>
    <xf numFmtId="1" fontId="0" fillId="4" borderId="4" xfId="2" applyNumberFormat="1" applyFont="1" applyFill="1" applyBorder="1" applyAlignment="1">
      <alignment horizontal="center" vertical="center"/>
    </xf>
    <xf numFmtId="1" fontId="35" fillId="4" borderId="11" xfId="2" applyNumberFormat="1" applyFont="1" applyFill="1" applyBorder="1" applyAlignment="1">
      <alignment vertical="top"/>
    </xf>
    <xf numFmtId="9" fontId="35" fillId="4" borderId="11" xfId="3" applyNumberFormat="1" applyFont="1" applyFill="1" applyBorder="1" applyAlignment="1">
      <alignment vertical="top"/>
    </xf>
    <xf numFmtId="3" fontId="35" fillId="4" borderId="11" xfId="3" applyNumberFormat="1" applyFont="1" applyFill="1" applyBorder="1" applyAlignment="1">
      <alignment vertical="top"/>
    </xf>
    <xf numFmtId="9" fontId="35" fillId="4" borderId="11" xfId="2" applyFont="1" applyFill="1" applyBorder="1" applyAlignment="1">
      <alignment vertical="top"/>
    </xf>
    <xf numFmtId="3" fontId="34" fillId="4" borderId="4" xfId="3" applyNumberFormat="1" applyFont="1" applyFill="1" applyBorder="1" applyAlignment="1">
      <alignment vertical="top"/>
    </xf>
    <xf numFmtId="3" fontId="36" fillId="4" borderId="4" xfId="3" applyNumberFormat="1" applyFont="1" applyFill="1" applyBorder="1" applyAlignment="1">
      <alignment vertical="top"/>
    </xf>
    <xf numFmtId="0" fontId="25" fillId="4" borderId="8" xfId="3" applyFont="1" applyFill="1" applyBorder="1" applyAlignment="1">
      <alignment horizontal="right" vertical="top" indent="3"/>
    </xf>
    <xf numFmtId="0" fontId="5" fillId="4" borderId="0" xfId="0" applyFont="1" applyFill="1" applyAlignment="1">
      <alignment horizontal="left" vertical="top" wrapText="1"/>
    </xf>
    <xf numFmtId="0" fontId="11" fillId="4" borderId="0" xfId="0" applyFont="1" applyFill="1" applyAlignment="1">
      <alignment horizontal="left" vertical="top" wrapText="1"/>
    </xf>
    <xf numFmtId="0" fontId="7" fillId="4" borderId="0" xfId="0" applyFont="1" applyFill="1" applyAlignment="1">
      <alignment horizontal="left" wrapText="1"/>
    </xf>
    <xf numFmtId="0" fontId="7" fillId="4" borderId="0" xfId="0" applyFont="1" applyFill="1" applyAlignment="1">
      <alignment horizontal="left" vertical="top" wrapText="1"/>
    </xf>
    <xf numFmtId="0" fontId="24" fillId="4" borderId="0" xfId="0" applyFont="1" applyFill="1" applyAlignment="1">
      <alignment horizontal="left" vertical="center"/>
    </xf>
    <xf numFmtId="9" fontId="7" fillId="4" borderId="1" xfId="0" applyNumberFormat="1" applyFont="1" applyFill="1" applyBorder="1" applyAlignment="1">
      <alignment horizontal="center" vertical="center"/>
    </xf>
    <xf numFmtId="9" fontId="7" fillId="4" borderId="3" xfId="0" applyNumberFormat="1" applyFont="1" applyFill="1" applyBorder="1" applyAlignment="1">
      <alignment horizontal="center" vertical="center"/>
    </xf>
    <xf numFmtId="0" fontId="22" fillId="7" borderId="12" xfId="0" applyFont="1" applyFill="1" applyBorder="1" applyAlignment="1">
      <alignment horizontal="left" vertical="center" wrapText="1"/>
    </xf>
    <xf numFmtId="0" fontId="22" fillId="7" borderId="20" xfId="0" applyFont="1" applyFill="1" applyBorder="1" applyAlignment="1">
      <alignment horizontal="left" vertical="center" wrapText="1"/>
    </xf>
    <xf numFmtId="0" fontId="22" fillId="7" borderId="6" xfId="0" applyFont="1" applyFill="1" applyBorder="1" applyAlignment="1">
      <alignment horizontal="left" vertical="center" wrapText="1"/>
    </xf>
    <xf numFmtId="0" fontId="22" fillId="7" borderId="13" xfId="0" applyFont="1" applyFill="1" applyBorder="1" applyAlignment="1">
      <alignment horizontal="left" vertical="center" wrapText="1"/>
    </xf>
    <xf numFmtId="0" fontId="22" fillId="7" borderId="1" xfId="0" applyFont="1" applyFill="1" applyBorder="1" applyAlignment="1">
      <alignment horizontal="center" vertical="center"/>
    </xf>
    <xf numFmtId="0" fontId="22" fillId="7" borderId="3"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7" fillId="4" borderId="0" xfId="0" applyFont="1" applyFill="1" applyAlignment="1">
      <alignment horizontal="left" vertical="center" wrapText="1"/>
    </xf>
    <xf numFmtId="0" fontId="22" fillId="7" borderId="4" xfId="0" applyFont="1" applyFill="1" applyBorder="1" applyAlignment="1">
      <alignment horizontal="left" vertical="center" wrapText="1"/>
    </xf>
    <xf numFmtId="0" fontId="22" fillId="7" borderId="1" xfId="0" applyFont="1" applyFill="1" applyBorder="1" applyAlignment="1">
      <alignment horizontal="center" vertical="center" wrapText="1"/>
    </xf>
    <xf numFmtId="0" fontId="22" fillId="7" borderId="3" xfId="0" applyFont="1" applyFill="1" applyBorder="1" applyAlignment="1">
      <alignment horizontal="center" vertical="center" wrapText="1"/>
    </xf>
    <xf numFmtId="9" fontId="7" fillId="4" borderId="4" xfId="0" applyNumberFormat="1" applyFont="1" applyFill="1" applyBorder="1" applyAlignment="1">
      <alignment horizontal="center" vertical="center"/>
    </xf>
    <xf numFmtId="0" fontId="8" fillId="6" borderId="14" xfId="0" applyFont="1" applyFill="1" applyBorder="1" applyAlignment="1">
      <alignment vertical="center" wrapText="1"/>
    </xf>
    <xf numFmtId="0" fontId="8" fillId="6" borderId="0" xfId="0" applyFont="1" applyFill="1" applyAlignment="1">
      <alignment vertical="center" wrapText="1"/>
    </xf>
    <xf numFmtId="0" fontId="8" fillId="4" borderId="0" xfId="0" applyFont="1" applyFill="1" applyAlignment="1">
      <alignment horizontal="left" vertical="center" wrapText="1"/>
    </xf>
    <xf numFmtId="0" fontId="7" fillId="4" borderId="0" xfId="0" applyFont="1" applyFill="1" applyAlignment="1">
      <alignment horizontal="left" vertical="center"/>
    </xf>
    <xf numFmtId="0" fontId="7" fillId="8" borderId="1" xfId="3" applyFont="1" applyFill="1" applyBorder="1" applyAlignment="1">
      <alignment horizontal="center" vertical="top"/>
    </xf>
    <xf numFmtId="0" fontId="7" fillId="8" borderId="2" xfId="3" applyFont="1" applyFill="1" applyBorder="1" applyAlignment="1">
      <alignment horizontal="center" vertical="top"/>
    </xf>
    <xf numFmtId="0" fontId="7" fillId="8" borderId="3" xfId="3" applyFont="1" applyFill="1" applyBorder="1" applyAlignment="1">
      <alignment horizontal="center" vertical="top"/>
    </xf>
    <xf numFmtId="0" fontId="21" fillId="4" borderId="0" xfId="3" applyFont="1" applyFill="1" applyAlignment="1">
      <alignment horizontal="left" vertical="top" wrapText="1"/>
    </xf>
    <xf numFmtId="0" fontId="7" fillId="4" borderId="0" xfId="3" applyFont="1" applyFill="1" applyAlignment="1">
      <alignment horizontal="left" vertical="top" wrapText="1"/>
    </xf>
    <xf numFmtId="0" fontId="8" fillId="8" borderId="11" xfId="0" applyFont="1" applyFill="1" applyBorder="1" applyAlignment="1">
      <alignment horizontal="left" vertical="center"/>
    </xf>
    <xf numFmtId="0" fontId="8" fillId="8" borderId="1" xfId="0" applyFont="1" applyFill="1" applyBorder="1" applyAlignment="1">
      <alignment horizontal="left" vertical="top"/>
    </xf>
    <xf numFmtId="0" fontId="8" fillId="8" borderId="2" xfId="0" applyFont="1" applyFill="1" applyBorder="1" applyAlignment="1">
      <alignment horizontal="left" vertical="top"/>
    </xf>
    <xf numFmtId="0" fontId="8" fillId="8" borderId="16" xfId="0" applyFont="1" applyFill="1" applyBorder="1" applyAlignment="1">
      <alignment horizontal="left" vertical="top"/>
    </xf>
    <xf numFmtId="0" fontId="26" fillId="7" borderId="12" xfId="0" applyFont="1" applyFill="1" applyBorder="1" applyAlignment="1">
      <alignment horizontal="left" vertical="center"/>
    </xf>
    <xf numFmtId="0" fontId="26" fillId="7" borderId="17" xfId="0" applyFont="1" applyFill="1" applyBorder="1" applyAlignment="1">
      <alignment horizontal="left" vertical="center"/>
    </xf>
    <xf numFmtId="0" fontId="26" fillId="7" borderId="18" xfId="0" applyFont="1" applyFill="1" applyBorder="1" applyAlignment="1">
      <alignment horizontal="left" vertical="center"/>
    </xf>
  </cellXfs>
  <cellStyles count="8">
    <cellStyle name="Accent2 2" xfId="5" xr:uid="{04C5F221-3107-42BE-8A45-95E7E3F0F3BD}"/>
    <cellStyle name="Accent4 2" xfId="6" xr:uid="{83AC5D47-68D7-45A0-899D-D807B1C3C407}"/>
    <cellStyle name="Comma" xfId="1" builtinId="3"/>
    <cellStyle name="Comma 2" xfId="4" xr:uid="{B9BBE138-FF99-4ACD-86CC-E8B22D5B3177}"/>
    <cellStyle name="Normal" xfId="0" builtinId="0"/>
    <cellStyle name="Normal 2" xfId="3" xr:uid="{F50FF2C8-1F43-4A2D-85AD-DC70AA8D1946}"/>
    <cellStyle name="Percent" xfId="2" builtinId="5"/>
    <cellStyle name="Percent 2" xfId="7" xr:uid="{1448673A-D600-4181-8816-03F3D49EAC00}"/>
  </cellStyles>
  <dxfs count="0"/>
  <tableStyles count="0" defaultTableStyle="TableStyleMedium2" defaultPivotStyle="PivotStyleLight16"/>
  <colors>
    <mruColors>
      <color rgb="FFF1EBDB"/>
      <color rgb="FFFF6900"/>
      <color rgb="FF6C8A78"/>
      <color rgb="FFBBBCBC"/>
      <color rgb="FF061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40588</xdr:colOff>
      <xdr:row>1</xdr:row>
      <xdr:rowOff>9525</xdr:rowOff>
    </xdr:from>
    <xdr:to>
      <xdr:col>2</xdr:col>
      <xdr:colOff>1120</xdr:colOff>
      <xdr:row>1</xdr:row>
      <xdr:rowOff>475251</xdr:rowOff>
    </xdr:to>
    <xdr:pic>
      <xdr:nvPicPr>
        <xdr:cNvPr id="5" name="Picture 4">
          <a:extLst>
            <a:ext uri="{FF2B5EF4-FFF2-40B4-BE49-F238E27FC236}">
              <a16:creationId xmlns:a16="http://schemas.microsoft.com/office/drawing/2014/main" id="{7A7958EA-0099-2D78-CA36-670893B799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8763" y="190500"/>
          <a:ext cx="846357" cy="4657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0</xdr:colOff>
      <xdr:row>9</xdr:row>
      <xdr:rowOff>0</xdr:rowOff>
    </xdr:from>
    <xdr:to>
      <xdr:col>35</xdr:col>
      <xdr:colOff>419100</xdr:colOff>
      <xdr:row>34</xdr:row>
      <xdr:rowOff>9525</xdr:rowOff>
    </xdr:to>
    <xdr:pic>
      <xdr:nvPicPr>
        <xdr:cNvPr id="3" name="Picture 2">
          <a:extLst>
            <a:ext uri="{FF2B5EF4-FFF2-40B4-BE49-F238E27FC236}">
              <a16:creationId xmlns:a16="http://schemas.microsoft.com/office/drawing/2014/main" id="{553D681D-6A76-50F0-F8DA-431AF0E1DE43}"/>
            </a:ext>
          </a:extLst>
        </xdr:cNvPr>
        <xdr:cNvPicPr>
          <a:picLocks noChangeAspect="1"/>
        </xdr:cNvPicPr>
      </xdr:nvPicPr>
      <xdr:blipFill>
        <a:blip xmlns:r="http://schemas.openxmlformats.org/officeDocument/2006/relationships" r:embed="rId1"/>
        <a:stretch>
          <a:fillRect/>
        </a:stretch>
      </xdr:blipFill>
      <xdr:spPr>
        <a:xfrm>
          <a:off x="18688050" y="1800225"/>
          <a:ext cx="8591550" cy="476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7E8C-1B76-4AC2-B294-3AB1B6EC2808}">
  <sheetPr>
    <pageSetUpPr fitToPage="1"/>
  </sheetPr>
  <dimension ref="B2:N29"/>
  <sheetViews>
    <sheetView tabSelected="1" zoomScaleNormal="100" workbookViewId="0">
      <pane ySplit="2" topLeftCell="A3" activePane="bottomLeft" state="frozen"/>
      <selection activeCell="E2" sqref="E2"/>
      <selection pane="bottomLeft" activeCell="F43" sqref="F43"/>
    </sheetView>
  </sheetViews>
  <sheetFormatPr defaultColWidth="9.140625" defaultRowHeight="15" x14ac:dyDescent="0.25"/>
  <cols>
    <col min="1" max="1" width="9.140625" style="2"/>
    <col min="2" max="2" width="13.28515625" style="2" customWidth="1"/>
    <col min="3" max="16384" width="9.140625" style="2"/>
  </cols>
  <sheetData>
    <row r="2" spans="2:14" ht="40.5" customHeight="1" x14ac:dyDescent="0.3">
      <c r="C2" s="1" t="s">
        <v>0</v>
      </c>
    </row>
    <row r="3" spans="2:14" s="4" customFormat="1" x14ac:dyDescent="0.25"/>
    <row r="4" spans="2:14" s="4" customFormat="1" x14ac:dyDescent="0.25"/>
    <row r="5" spans="2:14" s="4" customFormat="1" ht="21.75" x14ac:dyDescent="0.4">
      <c r="B5" s="16" t="s">
        <v>1</v>
      </c>
    </row>
    <row r="6" spans="2:14" s="4" customFormat="1" x14ac:dyDescent="0.25">
      <c r="B6" s="5" t="s">
        <v>2</v>
      </c>
    </row>
    <row r="7" spans="2:14" s="4" customFormat="1" x14ac:dyDescent="0.25">
      <c r="B7" s="5"/>
    </row>
    <row r="8" spans="2:14" s="4" customFormat="1" ht="18.95" customHeight="1" x14ac:dyDescent="0.25">
      <c r="B8" s="224" t="s">
        <v>3</v>
      </c>
      <c r="C8" s="224"/>
      <c r="D8" s="224"/>
      <c r="E8" s="224"/>
      <c r="F8" s="224"/>
      <c r="G8" s="224"/>
      <c r="H8" s="224"/>
      <c r="I8" s="224"/>
      <c r="J8" s="224"/>
      <c r="K8" s="224"/>
      <c r="L8" s="224"/>
      <c r="M8" s="224"/>
    </row>
    <row r="9" spans="2:14" s="4" customFormat="1" ht="14.45" customHeight="1" x14ac:dyDescent="0.25">
      <c r="B9" s="224"/>
      <c r="C9" s="224"/>
      <c r="D9" s="224"/>
      <c r="E9" s="224"/>
      <c r="F9" s="224"/>
      <c r="G9" s="224"/>
      <c r="H9" s="224"/>
      <c r="I9" s="224"/>
      <c r="J9" s="224"/>
      <c r="K9" s="224"/>
      <c r="L9" s="224"/>
      <c r="M9" s="224"/>
    </row>
    <row r="10" spans="2:14" s="4" customFormat="1" x14ac:dyDescent="0.25">
      <c r="B10" s="224"/>
      <c r="C10" s="224"/>
      <c r="D10" s="224"/>
      <c r="E10" s="224"/>
      <c r="F10" s="224"/>
      <c r="G10" s="224"/>
      <c r="H10" s="224"/>
      <c r="I10" s="224"/>
      <c r="J10" s="224"/>
      <c r="K10" s="224"/>
      <c r="L10" s="224"/>
      <c r="M10" s="224"/>
    </row>
    <row r="11" spans="2:14" s="4" customFormat="1" ht="14.45" customHeight="1" x14ac:dyDescent="0.25">
      <c r="B11" s="225" t="s">
        <v>4</v>
      </c>
      <c r="C11" s="225"/>
      <c r="D11" s="225"/>
      <c r="E11" s="225"/>
      <c r="F11" s="225"/>
      <c r="G11" s="225"/>
      <c r="H11" s="225"/>
      <c r="I11" s="225"/>
      <c r="J11" s="225"/>
      <c r="K11" s="225"/>
      <c r="L11" s="225"/>
      <c r="M11" s="225"/>
    </row>
    <row r="12" spans="2:14" s="4" customFormat="1" x14ac:dyDescent="0.25">
      <c r="B12" s="225"/>
      <c r="C12" s="225"/>
      <c r="D12" s="225"/>
      <c r="E12" s="225"/>
      <c r="F12" s="225"/>
      <c r="G12" s="225"/>
      <c r="H12" s="225"/>
      <c r="I12" s="225"/>
      <c r="J12" s="225"/>
      <c r="K12" s="225"/>
      <c r="L12" s="225"/>
      <c r="M12" s="225"/>
    </row>
    <row r="13" spans="2:14" s="4" customFormat="1" x14ac:dyDescent="0.25">
      <c r="B13" s="225"/>
      <c r="C13" s="225"/>
      <c r="D13" s="225"/>
      <c r="E13" s="225"/>
      <c r="F13" s="225"/>
      <c r="G13" s="225"/>
      <c r="H13" s="225"/>
      <c r="I13" s="225"/>
      <c r="J13" s="225"/>
      <c r="K13" s="225"/>
      <c r="L13" s="225"/>
      <c r="M13" s="225"/>
    </row>
    <row r="14" spans="2:14" s="4" customFormat="1" x14ac:dyDescent="0.25">
      <c r="B14" s="26"/>
      <c r="C14" s="26"/>
      <c r="D14" s="26"/>
      <c r="E14" s="26"/>
      <c r="F14" s="26"/>
      <c r="G14" s="26"/>
      <c r="H14" s="26"/>
      <c r="I14" s="26"/>
      <c r="J14" s="26"/>
      <c r="K14" s="26"/>
      <c r="L14" s="26"/>
      <c r="M14" s="26"/>
    </row>
    <row r="15" spans="2:14" s="4" customFormat="1" ht="14.45" customHeight="1" x14ac:dyDescent="0.25">
      <c r="B15" s="226" t="s">
        <v>275</v>
      </c>
      <c r="C15" s="226"/>
      <c r="D15" s="226"/>
      <c r="E15" s="226"/>
      <c r="F15" s="226"/>
      <c r="G15" s="226"/>
      <c r="H15" s="226"/>
      <c r="I15" s="226"/>
      <c r="J15" s="226"/>
      <c r="K15" s="226"/>
      <c r="L15" s="226"/>
      <c r="M15" s="226"/>
    </row>
    <row r="16" spans="2:14" ht="14.45" customHeight="1" x14ac:dyDescent="0.25">
      <c r="B16" s="226"/>
      <c r="C16" s="226"/>
      <c r="D16" s="226"/>
      <c r="E16" s="226"/>
      <c r="F16" s="226"/>
      <c r="G16" s="226"/>
      <c r="H16" s="226"/>
      <c r="I16" s="226"/>
      <c r="J16" s="226"/>
      <c r="K16" s="226"/>
      <c r="L16" s="226"/>
      <c r="M16" s="226"/>
      <c r="N16" s="25"/>
    </row>
    <row r="17" spans="2:14" x14ac:dyDescent="0.25">
      <c r="B17" s="226"/>
      <c r="C17" s="226"/>
      <c r="D17" s="226"/>
      <c r="E17" s="226"/>
      <c r="F17" s="226"/>
      <c r="G17" s="226"/>
      <c r="H17" s="226"/>
      <c r="I17" s="226"/>
      <c r="J17" s="226"/>
      <c r="K17" s="226"/>
      <c r="L17" s="226"/>
      <c r="M17" s="226"/>
      <c r="N17" s="25"/>
    </row>
    <row r="18" spans="2:14" x14ac:dyDescent="0.25">
      <c r="B18" s="226"/>
      <c r="C18" s="226"/>
      <c r="D18" s="226"/>
      <c r="E18" s="226"/>
      <c r="F18" s="226"/>
      <c r="G18" s="226"/>
      <c r="H18" s="226"/>
      <c r="I18" s="226"/>
      <c r="J18" s="226"/>
      <c r="K18" s="226"/>
      <c r="L18" s="226"/>
      <c r="M18" s="226"/>
      <c r="N18" s="25"/>
    </row>
    <row r="19" spans="2:14" x14ac:dyDescent="0.25">
      <c r="B19" s="25"/>
      <c r="C19" s="25"/>
      <c r="D19" s="25"/>
      <c r="E19" s="25"/>
      <c r="F19" s="25"/>
      <c r="G19" s="25"/>
      <c r="H19" s="25"/>
      <c r="I19" s="25"/>
      <c r="J19" s="25"/>
      <c r="K19" s="25"/>
      <c r="L19" s="25"/>
      <c r="M19" s="25"/>
      <c r="N19" s="25"/>
    </row>
    <row r="20" spans="2:14" x14ac:dyDescent="0.25">
      <c r="B20" s="223" t="s">
        <v>5</v>
      </c>
      <c r="C20" s="223"/>
      <c r="D20" s="223"/>
      <c r="E20" s="223"/>
      <c r="F20" s="223"/>
      <c r="G20" s="223"/>
      <c r="H20" s="223"/>
      <c r="I20" s="223"/>
      <c r="J20" s="223"/>
      <c r="K20" s="223"/>
      <c r="L20" s="223"/>
      <c r="M20" s="223"/>
    </row>
    <row r="21" spans="2:14" x14ac:dyDescent="0.25">
      <c r="B21" s="223"/>
      <c r="C21" s="223"/>
      <c r="D21" s="223"/>
      <c r="E21" s="223"/>
      <c r="F21" s="223"/>
      <c r="G21" s="223"/>
      <c r="H21" s="223"/>
      <c r="I21" s="223"/>
      <c r="J21" s="223"/>
      <c r="K21" s="223"/>
      <c r="L21" s="223"/>
      <c r="M21" s="223"/>
      <c r="N21" s="25"/>
    </row>
    <row r="23" spans="2:14" x14ac:dyDescent="0.25">
      <c r="B23" s="226" t="s">
        <v>276</v>
      </c>
      <c r="C23" s="226"/>
      <c r="D23" s="226"/>
      <c r="E23" s="226"/>
      <c r="F23" s="226"/>
      <c r="G23" s="226"/>
      <c r="H23" s="226"/>
      <c r="I23" s="226"/>
      <c r="J23" s="226"/>
      <c r="K23" s="226"/>
      <c r="L23" s="226"/>
      <c r="M23" s="226"/>
    </row>
    <row r="24" spans="2:14" x14ac:dyDescent="0.25">
      <c r="B24" s="226"/>
      <c r="C24" s="226"/>
      <c r="D24" s="226"/>
      <c r="E24" s="226"/>
      <c r="F24" s="226"/>
      <c r="G24" s="226"/>
      <c r="H24" s="226"/>
      <c r="I24" s="226"/>
      <c r="J24" s="226"/>
      <c r="K24" s="226"/>
      <c r="L24" s="226"/>
      <c r="M24" s="226"/>
    </row>
    <row r="25" spans="2:14" x14ac:dyDescent="0.25">
      <c r="B25" s="226"/>
      <c r="C25" s="226"/>
      <c r="D25" s="226"/>
      <c r="E25" s="226"/>
      <c r="F25" s="226"/>
      <c r="G25" s="226"/>
      <c r="H25" s="226"/>
      <c r="I25" s="226"/>
      <c r="J25" s="226"/>
      <c r="K25" s="226"/>
      <c r="L25" s="226"/>
      <c r="M25" s="226"/>
    </row>
    <row r="26" spans="2:14" x14ac:dyDescent="0.25">
      <c r="B26" s="214"/>
      <c r="C26" s="214"/>
      <c r="D26" s="214"/>
      <c r="E26" s="214"/>
      <c r="F26" s="214"/>
      <c r="G26" s="214"/>
      <c r="H26" s="214"/>
      <c r="I26" s="214"/>
      <c r="J26" s="214"/>
      <c r="K26" s="214"/>
      <c r="L26" s="214"/>
      <c r="M26" s="214"/>
    </row>
    <row r="27" spans="2:14" x14ac:dyDescent="0.25">
      <c r="B27" s="3" t="s">
        <v>7</v>
      </c>
    </row>
    <row r="29" spans="2:14" x14ac:dyDescent="0.25">
      <c r="B29" s="2" t="s">
        <v>274</v>
      </c>
    </row>
  </sheetData>
  <sheetProtection algorithmName="SHA-512" hashValue="Qnaeh2cQ96Ra6Fv57c45mvUczw8nqcI9FqMao2BeF6hLT2xTIO6FwL5h2NU4AoeukHQRplw0uh+jDNKF2tOm+Q==" saltValue="HXcq9xoDDO5fuqzAyaZEqw==" spinCount="100000" sheet="1" objects="1" scenarios="1"/>
  <mergeCells count="5">
    <mergeCell ref="B20:M21"/>
    <mergeCell ref="B8:M10"/>
    <mergeCell ref="B11:M13"/>
    <mergeCell ref="B15:M18"/>
    <mergeCell ref="B23:M25"/>
  </mergeCells>
  <pageMargins left="0.7" right="0.7" top="0.75" bottom="0.75" header="0.3" footer="0.3"/>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8360D-683C-45A7-A138-AE251D98B2DB}">
  <sheetPr>
    <pageSetUpPr fitToPage="1"/>
  </sheetPr>
  <dimension ref="B2:BB61"/>
  <sheetViews>
    <sheetView zoomScale="70" zoomScaleNormal="70" workbookViewId="0">
      <pane ySplit="2" topLeftCell="A3" activePane="bottomLeft" state="frozen"/>
      <selection activeCell="M30" sqref="M30"/>
      <selection pane="bottomLeft" activeCell="AL32" sqref="AL32"/>
    </sheetView>
  </sheetViews>
  <sheetFormatPr defaultColWidth="9.140625" defaultRowHeight="15" x14ac:dyDescent="0.25"/>
  <cols>
    <col min="1" max="1" width="9.140625" style="32"/>
    <col min="2" max="2" width="31.7109375" style="32" customWidth="1"/>
    <col min="3" max="4" width="10.7109375" style="8" customWidth="1"/>
    <col min="5" max="5" width="12.140625" style="8" customWidth="1"/>
    <col min="6" max="6" width="9.42578125" style="8" bestFit="1" customWidth="1"/>
    <col min="7" max="7" width="9.140625" style="32"/>
    <col min="8" max="8" width="33.140625" style="32" customWidth="1"/>
    <col min="9" max="10" width="9.140625" style="32"/>
    <col min="11" max="11" width="13.7109375" style="32" customWidth="1"/>
    <col min="12" max="12" width="9.140625" style="32"/>
    <col min="13" max="14" width="6.85546875" style="32" customWidth="1"/>
    <col min="15" max="15" width="27.140625" style="32" bestFit="1" customWidth="1"/>
    <col min="16" max="16" width="12" style="32" customWidth="1"/>
    <col min="17" max="17" width="13.7109375" style="32" bestFit="1" customWidth="1"/>
    <col min="18" max="20" width="12" style="32" customWidth="1"/>
    <col min="21" max="21" width="12.140625" style="32" bestFit="1" customWidth="1"/>
    <col min="22" max="22" width="12.140625" style="32" customWidth="1"/>
    <col min="23" max="23" width="10.7109375" style="32" customWidth="1"/>
    <col min="24" max="25" width="9.140625" style="32"/>
    <col min="26" max="26" width="11.28515625" style="32" bestFit="1" customWidth="1"/>
    <col min="27" max="16384" width="9.140625" style="32"/>
  </cols>
  <sheetData>
    <row r="2" spans="2:54" ht="15.75" x14ac:dyDescent="0.25">
      <c r="B2" s="96" t="s">
        <v>0</v>
      </c>
    </row>
    <row r="5" spans="2:54" ht="21.75" x14ac:dyDescent="0.25">
      <c r="B5" s="97" t="s">
        <v>8</v>
      </c>
    </row>
    <row r="6" spans="2:54" x14ac:dyDescent="0.25">
      <c r="B6" s="31" t="s">
        <v>6</v>
      </c>
    </row>
    <row r="8" spans="2:54" ht="15" customHeight="1" x14ac:dyDescent="0.25">
      <c r="B8" s="227" t="s">
        <v>9</v>
      </c>
      <c r="C8" s="227"/>
      <c r="D8" s="227"/>
      <c r="E8" s="227"/>
      <c r="F8" s="227"/>
      <c r="G8" s="98"/>
      <c r="H8" s="227" t="s">
        <v>10</v>
      </c>
      <c r="I8" s="227"/>
      <c r="K8" s="99" t="s">
        <v>11</v>
      </c>
      <c r="L8" s="99"/>
      <c r="M8" s="99"/>
      <c r="O8" s="99" t="s">
        <v>12</v>
      </c>
      <c r="P8" s="99"/>
      <c r="Q8" s="99"/>
      <c r="R8" s="99"/>
      <c r="S8" s="99"/>
      <c r="T8" s="99"/>
      <c r="W8" s="32" t="s">
        <v>13</v>
      </c>
      <c r="AL8" s="246" t="s">
        <v>14</v>
      </c>
      <c r="AM8" s="246"/>
      <c r="AN8" s="246"/>
    </row>
    <row r="9" spans="2:54" s="34" customFormat="1" ht="19.5" x14ac:dyDescent="0.25">
      <c r="B9" s="100"/>
      <c r="C9" s="101" t="s">
        <v>15</v>
      </c>
      <c r="D9" s="101" t="s">
        <v>16</v>
      </c>
      <c r="E9" s="101" t="s">
        <v>17</v>
      </c>
      <c r="F9" s="101" t="s">
        <v>18</v>
      </c>
      <c r="G9" s="98"/>
      <c r="H9" s="239" t="s">
        <v>19</v>
      </c>
      <c r="I9" s="239"/>
      <c r="K9" s="102" t="s">
        <v>20</v>
      </c>
      <c r="L9" s="234" t="s">
        <v>21</v>
      </c>
      <c r="M9" s="235"/>
      <c r="O9" s="102" t="s">
        <v>22</v>
      </c>
      <c r="P9" s="101" t="s">
        <v>15</v>
      </c>
      <c r="Q9" s="101" t="s">
        <v>16</v>
      </c>
      <c r="R9" s="101" t="s">
        <v>17</v>
      </c>
      <c r="S9" s="101" t="s">
        <v>18</v>
      </c>
      <c r="T9" s="101" t="s">
        <v>23</v>
      </c>
      <c r="U9" s="23"/>
      <c r="V9" s="23"/>
      <c r="AE9" s="103"/>
      <c r="AF9" s="103"/>
      <c r="AG9" s="103"/>
      <c r="AH9" s="103"/>
      <c r="AI9" s="103"/>
      <c r="AJ9" s="103"/>
      <c r="AL9" s="238" t="s">
        <v>24</v>
      </c>
      <c r="AM9" s="238"/>
      <c r="AN9" s="238"/>
      <c r="AO9" s="238"/>
      <c r="AP9" s="238"/>
      <c r="AQ9" s="238"/>
      <c r="AR9" s="238"/>
      <c r="AS9" s="238"/>
      <c r="AT9" s="238"/>
      <c r="AU9" s="238"/>
      <c r="AV9" s="238"/>
      <c r="AW9" s="238"/>
      <c r="AX9" s="103"/>
      <c r="AY9" s="103"/>
      <c r="AZ9" s="103"/>
      <c r="BA9" s="103"/>
      <c r="BB9" s="103"/>
    </row>
    <row r="10" spans="2:54" s="34" customFormat="1" ht="15" customHeight="1" x14ac:dyDescent="0.25">
      <c r="B10" s="104" t="s">
        <v>25</v>
      </c>
      <c r="C10" s="105">
        <v>25</v>
      </c>
      <c r="D10" s="105">
        <v>17</v>
      </c>
      <c r="E10" s="106">
        <v>0</v>
      </c>
      <c r="F10" s="105">
        <v>42</v>
      </c>
      <c r="G10" s="98"/>
      <c r="H10" s="107" t="s">
        <v>26</v>
      </c>
      <c r="I10" s="108">
        <v>0.156</v>
      </c>
      <c r="K10" s="109" t="s">
        <v>26</v>
      </c>
      <c r="L10" s="242">
        <v>0.8</v>
      </c>
      <c r="M10" s="242"/>
      <c r="O10" s="109" t="s">
        <v>27</v>
      </c>
      <c r="P10" s="110">
        <v>68</v>
      </c>
      <c r="Q10" s="111">
        <v>65</v>
      </c>
      <c r="R10" s="111">
        <v>0</v>
      </c>
      <c r="S10" s="111">
        <v>133</v>
      </c>
      <c r="T10" s="112">
        <v>7.652474108170311E-2</v>
      </c>
      <c r="U10" s="23"/>
      <c r="V10" s="23"/>
      <c r="AD10" s="103"/>
      <c r="AE10" s="103"/>
      <c r="AF10" s="103"/>
      <c r="AG10" s="103"/>
      <c r="AH10" s="103"/>
      <c r="AI10" s="103"/>
      <c r="AJ10" s="103"/>
      <c r="AL10" s="238"/>
      <c r="AM10" s="238"/>
      <c r="AN10" s="238"/>
      <c r="AO10" s="238"/>
      <c r="AP10" s="238"/>
      <c r="AQ10" s="238"/>
      <c r="AR10" s="238"/>
      <c r="AS10" s="238"/>
      <c r="AT10" s="238"/>
      <c r="AU10" s="238"/>
      <c r="AV10" s="238"/>
      <c r="AW10" s="238"/>
      <c r="AX10" s="103"/>
      <c r="AY10" s="103"/>
      <c r="AZ10" s="103"/>
      <c r="BA10" s="103"/>
      <c r="BB10" s="103"/>
    </row>
    <row r="11" spans="2:54" s="34" customFormat="1" ht="15" customHeight="1" x14ac:dyDescent="0.25">
      <c r="B11" s="104" t="s">
        <v>28</v>
      </c>
      <c r="C11" s="105">
        <v>26</v>
      </c>
      <c r="D11" s="105">
        <v>20</v>
      </c>
      <c r="E11" s="106">
        <v>0</v>
      </c>
      <c r="F11" s="105">
        <v>46</v>
      </c>
      <c r="G11" s="98"/>
      <c r="H11" s="107" t="s">
        <v>29</v>
      </c>
      <c r="I11" s="108">
        <v>0.13</v>
      </c>
      <c r="K11" s="109" t="s">
        <v>29</v>
      </c>
      <c r="L11" s="242">
        <v>0.79</v>
      </c>
      <c r="M11" s="242"/>
      <c r="O11" s="109" t="s">
        <v>30</v>
      </c>
      <c r="P11" s="113">
        <v>289</v>
      </c>
      <c r="Q11" s="114">
        <v>242</v>
      </c>
      <c r="R11" s="114">
        <v>1</v>
      </c>
      <c r="S11" s="114">
        <v>532</v>
      </c>
      <c r="T11" s="115">
        <v>0.30609896432681244</v>
      </c>
      <c r="U11" s="23"/>
      <c r="V11" s="23"/>
      <c r="AD11" s="103"/>
      <c r="AE11" s="103"/>
      <c r="AF11" s="103"/>
      <c r="AG11" s="103"/>
      <c r="AH11" s="103"/>
      <c r="AI11" s="103"/>
      <c r="AJ11" s="103"/>
      <c r="AL11" s="238"/>
      <c r="AM11" s="238"/>
      <c r="AN11" s="238"/>
      <c r="AO11" s="238"/>
      <c r="AP11" s="238"/>
      <c r="AQ11" s="238"/>
      <c r="AR11" s="238"/>
      <c r="AS11" s="238"/>
      <c r="AT11" s="238"/>
      <c r="AU11" s="238"/>
      <c r="AV11" s="238"/>
      <c r="AW11" s="238"/>
      <c r="AX11" s="103"/>
      <c r="AY11" s="103"/>
      <c r="AZ11" s="103"/>
      <c r="BA11" s="103"/>
      <c r="BB11" s="103"/>
    </row>
    <row r="12" spans="2:54" s="34" customFormat="1" ht="15" customHeight="1" x14ac:dyDescent="0.25">
      <c r="B12" s="104" t="s">
        <v>31</v>
      </c>
      <c r="C12" s="105">
        <v>24</v>
      </c>
      <c r="D12" s="105">
        <v>18</v>
      </c>
      <c r="E12" s="106">
        <v>0</v>
      </c>
      <c r="F12" s="105">
        <v>42</v>
      </c>
      <c r="G12" s="98"/>
      <c r="J12" s="32"/>
      <c r="K12" s="116"/>
      <c r="L12" s="116"/>
      <c r="M12" s="116"/>
      <c r="N12" s="116"/>
      <c r="O12" s="109" t="s">
        <v>32</v>
      </c>
      <c r="P12" s="113">
        <v>275</v>
      </c>
      <c r="Q12" s="114">
        <v>309</v>
      </c>
      <c r="R12" s="114">
        <v>0</v>
      </c>
      <c r="S12" s="114">
        <v>584</v>
      </c>
      <c r="T12" s="115">
        <v>0.33601841196777904</v>
      </c>
      <c r="U12" s="23"/>
      <c r="V12" s="23"/>
      <c r="AD12" s="103"/>
      <c r="AE12" s="103"/>
      <c r="AF12" s="103"/>
      <c r="AG12" s="103"/>
      <c r="AH12" s="103"/>
      <c r="AI12" s="103"/>
      <c r="AJ12" s="103"/>
      <c r="AL12" s="238"/>
      <c r="AM12" s="238"/>
      <c r="AN12" s="238"/>
      <c r="AO12" s="238"/>
      <c r="AP12" s="238"/>
      <c r="AQ12" s="238"/>
      <c r="AR12" s="238"/>
      <c r="AS12" s="238"/>
      <c r="AT12" s="238"/>
      <c r="AU12" s="238"/>
      <c r="AV12" s="238"/>
      <c r="AW12" s="238"/>
      <c r="AX12" s="103"/>
      <c r="AY12" s="103"/>
      <c r="AZ12" s="103"/>
      <c r="BA12" s="103"/>
      <c r="BB12" s="103"/>
    </row>
    <row r="13" spans="2:54" x14ac:dyDescent="0.25">
      <c r="B13" s="104" t="s">
        <v>33</v>
      </c>
      <c r="C13" s="105">
        <v>662</v>
      </c>
      <c r="D13" s="105">
        <v>856</v>
      </c>
      <c r="E13" s="106">
        <v>1</v>
      </c>
      <c r="F13" s="105">
        <v>1519</v>
      </c>
      <c r="H13" s="230" t="s">
        <v>34</v>
      </c>
      <c r="I13" s="231"/>
      <c r="K13" s="227" t="s">
        <v>35</v>
      </c>
      <c r="L13" s="227"/>
      <c r="M13" s="227"/>
      <c r="N13" s="116"/>
      <c r="O13" s="109" t="s">
        <v>36</v>
      </c>
      <c r="P13" s="113">
        <v>145</v>
      </c>
      <c r="Q13" s="114">
        <v>187</v>
      </c>
      <c r="R13" s="114">
        <v>0</v>
      </c>
      <c r="S13" s="114">
        <v>332</v>
      </c>
      <c r="T13" s="115">
        <v>0.19102416570771003</v>
      </c>
      <c r="U13" s="8"/>
      <c r="V13" s="8"/>
      <c r="AD13" s="103"/>
      <c r="AE13" s="103"/>
      <c r="AF13" s="103"/>
      <c r="AG13" s="103"/>
      <c r="AH13" s="103"/>
      <c r="AI13" s="103"/>
      <c r="AJ13" s="103"/>
      <c r="AL13" s="238"/>
      <c r="AM13" s="238"/>
      <c r="AN13" s="238"/>
      <c r="AO13" s="238"/>
      <c r="AP13" s="238"/>
      <c r="AQ13" s="238"/>
      <c r="AR13" s="238"/>
      <c r="AS13" s="238"/>
      <c r="AT13" s="238"/>
      <c r="AU13" s="238"/>
      <c r="AV13" s="238"/>
      <c r="AW13" s="238"/>
      <c r="AX13" s="103"/>
      <c r="AY13" s="103"/>
      <c r="AZ13" s="103"/>
      <c r="BA13" s="103"/>
      <c r="BB13" s="103"/>
    </row>
    <row r="14" spans="2:54" x14ac:dyDescent="0.25">
      <c r="B14" s="104" t="s">
        <v>37</v>
      </c>
      <c r="C14" s="105">
        <v>83</v>
      </c>
      <c r="D14" s="105">
        <v>6</v>
      </c>
      <c r="E14" s="106">
        <v>0</v>
      </c>
      <c r="F14" s="105">
        <v>89</v>
      </c>
      <c r="G14" s="34"/>
      <c r="H14" s="232"/>
      <c r="I14" s="233"/>
      <c r="K14" s="102" t="s">
        <v>20</v>
      </c>
      <c r="L14" s="234" t="s">
        <v>38</v>
      </c>
      <c r="M14" s="235"/>
      <c r="N14" s="116"/>
      <c r="O14" s="109" t="s">
        <v>39</v>
      </c>
      <c r="P14" s="113">
        <v>37</v>
      </c>
      <c r="Q14" s="114">
        <v>96</v>
      </c>
      <c r="R14" s="114">
        <v>0</v>
      </c>
      <c r="S14" s="114">
        <v>133</v>
      </c>
      <c r="T14" s="115">
        <v>7.652474108170311E-2</v>
      </c>
      <c r="U14" s="8"/>
      <c r="V14" s="8"/>
      <c r="AD14" s="103"/>
      <c r="AE14" s="103"/>
      <c r="AF14" s="103"/>
      <c r="AG14" s="103"/>
      <c r="AH14" s="103"/>
      <c r="AI14" s="103"/>
      <c r="AJ14" s="103"/>
      <c r="AL14" s="238"/>
      <c r="AM14" s="238"/>
      <c r="AN14" s="238"/>
      <c r="AO14" s="238"/>
      <c r="AP14" s="238"/>
      <c r="AQ14" s="238"/>
      <c r="AR14" s="238"/>
      <c r="AS14" s="238"/>
      <c r="AT14" s="238"/>
      <c r="AU14" s="238"/>
      <c r="AV14" s="238"/>
      <c r="AW14" s="238"/>
      <c r="AX14" s="103"/>
      <c r="AY14" s="103"/>
      <c r="AZ14" s="103"/>
      <c r="BA14" s="103"/>
      <c r="BB14" s="103"/>
    </row>
    <row r="15" spans="2:54" x14ac:dyDescent="0.25">
      <c r="B15" s="207" t="s">
        <v>18</v>
      </c>
      <c r="C15" s="105">
        <v>820</v>
      </c>
      <c r="D15" s="105">
        <v>917</v>
      </c>
      <c r="E15" s="106">
        <v>1</v>
      </c>
      <c r="F15" s="105">
        <v>1738</v>
      </c>
      <c r="G15" s="34"/>
      <c r="H15" s="109" t="s">
        <v>40</v>
      </c>
      <c r="I15" s="117">
        <v>0.05</v>
      </c>
      <c r="K15" s="109" t="s">
        <v>26</v>
      </c>
      <c r="L15" s="236" t="s">
        <v>41</v>
      </c>
      <c r="M15" s="237"/>
      <c r="N15" s="116"/>
      <c r="O15" s="109" t="s">
        <v>42</v>
      </c>
      <c r="P15" s="113">
        <v>6</v>
      </c>
      <c r="Q15" s="114">
        <v>18</v>
      </c>
      <c r="R15" s="114">
        <v>0</v>
      </c>
      <c r="S15" s="114">
        <v>24</v>
      </c>
      <c r="T15" s="115">
        <v>1.3808975834292289E-2</v>
      </c>
      <c r="U15" s="8"/>
      <c r="V15" s="8"/>
      <c r="AD15" s="103"/>
      <c r="AE15" s="103"/>
      <c r="AF15" s="103"/>
      <c r="AG15" s="103"/>
      <c r="AH15" s="103"/>
      <c r="AI15" s="103"/>
      <c r="AJ15" s="103"/>
      <c r="AL15" s="238"/>
      <c r="AM15" s="238"/>
      <c r="AN15" s="238"/>
      <c r="AO15" s="238"/>
      <c r="AP15" s="238"/>
      <c r="AQ15" s="238"/>
      <c r="AR15" s="238"/>
      <c r="AS15" s="238"/>
      <c r="AT15" s="238"/>
      <c r="AU15" s="238"/>
      <c r="AV15" s="238"/>
      <c r="AW15" s="238"/>
      <c r="AX15" s="103"/>
      <c r="AY15" s="103"/>
      <c r="AZ15" s="103"/>
      <c r="BA15" s="103"/>
      <c r="BB15" s="103"/>
    </row>
    <row r="16" spans="2:54" x14ac:dyDescent="0.25">
      <c r="B16" s="34"/>
      <c r="C16" s="23"/>
      <c r="D16" s="23"/>
      <c r="E16" s="23"/>
      <c r="F16" s="23"/>
      <c r="G16" s="34"/>
      <c r="H16" s="109" t="s">
        <v>43</v>
      </c>
      <c r="I16" s="117">
        <v>0.95</v>
      </c>
      <c r="K16" s="109" t="s">
        <v>29</v>
      </c>
      <c r="L16" s="236" t="s">
        <v>41</v>
      </c>
      <c r="M16" s="237"/>
      <c r="N16" s="116"/>
      <c r="O16" s="207" t="s">
        <v>18</v>
      </c>
      <c r="P16" s="208">
        <v>820</v>
      </c>
      <c r="Q16" s="208">
        <v>917</v>
      </c>
      <c r="R16" s="208">
        <v>1</v>
      </c>
      <c r="S16" s="208">
        <v>1738</v>
      </c>
      <c r="T16" s="208" t="s">
        <v>44</v>
      </c>
      <c r="U16" s="8"/>
      <c r="V16" s="8"/>
      <c r="AD16" s="103"/>
      <c r="AE16" s="103"/>
      <c r="AF16" s="103"/>
      <c r="AG16" s="103"/>
      <c r="AH16" s="103"/>
      <c r="AI16" s="103"/>
      <c r="AJ16" s="103"/>
      <c r="AL16" s="238"/>
      <c r="AM16" s="238"/>
      <c r="AN16" s="238"/>
      <c r="AO16" s="238"/>
      <c r="AP16" s="238"/>
      <c r="AQ16" s="238"/>
      <c r="AR16" s="238"/>
      <c r="AS16" s="238"/>
      <c r="AT16" s="238"/>
      <c r="AU16" s="238"/>
      <c r="AV16" s="238"/>
      <c r="AW16" s="238"/>
      <c r="AX16" s="103"/>
      <c r="AY16" s="103"/>
      <c r="AZ16" s="103"/>
      <c r="BA16" s="103"/>
      <c r="BB16" s="103"/>
    </row>
    <row r="17" spans="2:54" x14ac:dyDescent="0.25">
      <c r="B17" s="227" t="s">
        <v>45</v>
      </c>
      <c r="C17" s="227"/>
      <c r="D17" s="227"/>
      <c r="E17" s="227"/>
      <c r="F17" s="227"/>
      <c r="K17" s="116"/>
      <c r="L17" s="116"/>
      <c r="M17" s="116"/>
      <c r="N17" s="116"/>
      <c r="O17" s="116"/>
      <c r="P17" s="118"/>
      <c r="Q17" s="8"/>
      <c r="R17" s="119"/>
      <c r="S17" s="120"/>
      <c r="T17" s="120"/>
      <c r="U17" s="120"/>
      <c r="V17" s="120"/>
      <c r="AD17" s="103"/>
      <c r="AE17" s="103"/>
      <c r="AF17" s="103"/>
      <c r="AG17" s="103"/>
      <c r="AH17" s="103"/>
      <c r="AI17" s="103"/>
      <c r="AJ17" s="103"/>
      <c r="AL17" s="238"/>
      <c r="AM17" s="238"/>
      <c r="AN17" s="238"/>
      <c r="AO17" s="238"/>
      <c r="AP17" s="238"/>
      <c r="AQ17" s="238"/>
      <c r="AR17" s="238"/>
      <c r="AS17" s="238"/>
      <c r="AT17" s="238"/>
      <c r="AU17" s="238"/>
      <c r="AV17" s="238"/>
      <c r="AW17" s="238"/>
      <c r="AX17" s="103"/>
      <c r="AY17" s="103"/>
      <c r="AZ17" s="103"/>
      <c r="BA17" s="103"/>
      <c r="BB17" s="103"/>
    </row>
    <row r="18" spans="2:54" x14ac:dyDescent="0.25">
      <c r="B18" s="102"/>
      <c r="C18" s="101" t="s">
        <v>15</v>
      </c>
      <c r="D18" s="101" t="s">
        <v>16</v>
      </c>
      <c r="E18" s="101" t="s">
        <v>17</v>
      </c>
      <c r="F18" s="101" t="s">
        <v>18</v>
      </c>
      <c r="G18" s="34"/>
      <c r="H18" s="99" t="s">
        <v>46</v>
      </c>
      <c r="O18" s="99" t="s">
        <v>47</v>
      </c>
      <c r="P18" s="121"/>
      <c r="Q18" s="121"/>
      <c r="R18" s="121"/>
      <c r="S18" s="8"/>
      <c r="T18" s="8"/>
      <c r="U18" s="8"/>
      <c r="V18" s="8"/>
      <c r="AD18" s="103"/>
      <c r="AE18" s="103"/>
      <c r="AF18" s="103"/>
      <c r="AG18" s="103"/>
      <c r="AH18" s="103"/>
      <c r="AI18" s="103"/>
      <c r="AJ18" s="103"/>
      <c r="AL18" s="238"/>
      <c r="AM18" s="238"/>
      <c r="AN18" s="238"/>
      <c r="AO18" s="238"/>
      <c r="AP18" s="238"/>
      <c r="AQ18" s="238"/>
      <c r="AR18" s="238"/>
      <c r="AS18" s="238"/>
      <c r="AT18" s="238"/>
      <c r="AU18" s="238"/>
      <c r="AV18" s="238"/>
      <c r="AW18" s="238"/>
      <c r="AX18" s="103"/>
      <c r="AY18" s="103"/>
      <c r="AZ18" s="103"/>
      <c r="BA18" s="103"/>
      <c r="BB18" s="103"/>
    </row>
    <row r="19" spans="2:54" x14ac:dyDescent="0.25">
      <c r="B19" s="109" t="s">
        <v>48</v>
      </c>
      <c r="C19" s="122">
        <v>0</v>
      </c>
      <c r="D19" s="122">
        <v>0</v>
      </c>
      <c r="E19" s="122">
        <v>0</v>
      </c>
      <c r="F19" s="122">
        <v>0</v>
      </c>
      <c r="G19" s="34"/>
      <c r="H19" s="102"/>
      <c r="I19" s="101" t="s">
        <v>15</v>
      </c>
      <c r="J19" s="101" t="s">
        <v>16</v>
      </c>
      <c r="K19" s="101" t="s">
        <v>17</v>
      </c>
      <c r="L19" s="123" t="s">
        <v>18</v>
      </c>
      <c r="M19" s="8"/>
      <c r="O19" s="102"/>
      <c r="P19" s="101" t="s">
        <v>15</v>
      </c>
      <c r="Q19" s="101" t="s">
        <v>49</v>
      </c>
      <c r="R19" s="101" t="s">
        <v>17</v>
      </c>
      <c r="S19" s="8"/>
      <c r="T19" s="8"/>
      <c r="U19" s="8"/>
      <c r="V19" s="8"/>
      <c r="AA19" s="124"/>
      <c r="AB19" s="124"/>
      <c r="AD19" s="103"/>
      <c r="AE19" s="103"/>
      <c r="AF19" s="103"/>
      <c r="AG19" s="103"/>
      <c r="AH19" s="103"/>
      <c r="AI19" s="103"/>
      <c r="AJ19" s="103"/>
      <c r="AL19" s="238"/>
      <c r="AM19" s="238"/>
      <c r="AN19" s="238"/>
      <c r="AO19" s="238"/>
      <c r="AP19" s="238"/>
      <c r="AQ19" s="238"/>
      <c r="AR19" s="238"/>
      <c r="AS19" s="238"/>
      <c r="AT19" s="238"/>
      <c r="AU19" s="238"/>
      <c r="AV19" s="238"/>
      <c r="AW19" s="238"/>
      <c r="AX19" s="103"/>
      <c r="AY19" s="103"/>
      <c r="AZ19" s="103"/>
      <c r="BA19" s="103"/>
      <c r="BB19" s="103"/>
    </row>
    <row r="20" spans="2:54" ht="15" customHeight="1" x14ac:dyDescent="0.25">
      <c r="B20" s="109" t="s">
        <v>50</v>
      </c>
      <c r="C20" s="122">
        <v>0</v>
      </c>
      <c r="D20" s="122">
        <v>0</v>
      </c>
      <c r="E20" s="122">
        <v>0</v>
      </c>
      <c r="F20" s="122">
        <v>0</v>
      </c>
      <c r="G20" s="34"/>
      <c r="H20" s="109" t="s">
        <v>51</v>
      </c>
      <c r="I20" s="125">
        <v>3.0452811167691638E-2</v>
      </c>
      <c r="J20" s="125">
        <v>2.154361435986922E-2</v>
      </c>
      <c r="K20" s="126" t="s">
        <v>52</v>
      </c>
      <c r="L20" s="127">
        <v>2.5518603161873422E-2</v>
      </c>
      <c r="M20" s="8"/>
      <c r="O20" s="109" t="s">
        <v>53</v>
      </c>
      <c r="P20" s="117">
        <v>0</v>
      </c>
      <c r="Q20" s="117">
        <v>1</v>
      </c>
      <c r="R20" s="128">
        <v>0</v>
      </c>
      <c r="S20" s="8"/>
      <c r="T20" s="8"/>
      <c r="U20" s="8"/>
      <c r="V20" s="8"/>
      <c r="AA20" s="124"/>
      <c r="AB20" s="124"/>
      <c r="AD20" s="103"/>
      <c r="AE20" s="103"/>
      <c r="AF20" s="103"/>
      <c r="AG20" s="103"/>
      <c r="AH20" s="103"/>
      <c r="AI20" s="103"/>
      <c r="AJ20" s="103"/>
      <c r="AL20" s="238"/>
      <c r="AM20" s="238"/>
      <c r="AN20" s="238"/>
      <c r="AO20" s="238"/>
      <c r="AP20" s="238"/>
      <c r="AQ20" s="238"/>
      <c r="AR20" s="238"/>
      <c r="AS20" s="238"/>
      <c r="AT20" s="238"/>
      <c r="AU20" s="238"/>
      <c r="AV20" s="238"/>
      <c r="AW20" s="238"/>
      <c r="AX20" s="103"/>
      <c r="AY20" s="103"/>
      <c r="AZ20" s="103"/>
      <c r="BA20" s="103"/>
      <c r="BB20" s="103"/>
    </row>
    <row r="21" spans="2:54" x14ac:dyDescent="0.25">
      <c r="B21" s="109" t="s">
        <v>54</v>
      </c>
      <c r="C21" s="122">
        <v>3</v>
      </c>
      <c r="D21" s="122">
        <v>5</v>
      </c>
      <c r="E21" s="122">
        <v>0</v>
      </c>
      <c r="F21" s="122">
        <v>8</v>
      </c>
      <c r="H21" s="109" t="s">
        <v>55</v>
      </c>
      <c r="I21" s="125">
        <v>3.5818514320502703E-2</v>
      </c>
      <c r="J21" s="125">
        <v>1.9970613052110901E-2</v>
      </c>
      <c r="K21" s="126" t="s">
        <v>52</v>
      </c>
      <c r="L21" s="127">
        <v>2.598225192232545E-2</v>
      </c>
      <c r="M21" s="8"/>
      <c r="O21" s="109" t="s">
        <v>56</v>
      </c>
      <c r="P21" s="117">
        <v>0.44444444444444442</v>
      </c>
      <c r="Q21" s="117">
        <v>0.55555555555555558</v>
      </c>
      <c r="R21" s="128">
        <v>0</v>
      </c>
      <c r="S21" s="8"/>
      <c r="T21" s="8"/>
      <c r="U21" s="8"/>
      <c r="V21" s="8"/>
      <c r="AA21" s="129" t="s">
        <v>44</v>
      </c>
      <c r="AB21" s="129" t="s">
        <v>44</v>
      </c>
      <c r="AD21" s="103"/>
      <c r="AE21" s="103"/>
      <c r="AF21" s="103"/>
      <c r="AG21" s="103"/>
      <c r="AH21" s="103"/>
      <c r="AI21" s="103"/>
      <c r="AJ21" s="103"/>
      <c r="AL21" s="238"/>
      <c r="AM21" s="238"/>
      <c r="AN21" s="238"/>
      <c r="AO21" s="238"/>
      <c r="AP21" s="238"/>
      <c r="AQ21" s="238"/>
      <c r="AR21" s="238"/>
      <c r="AS21" s="238"/>
      <c r="AT21" s="238"/>
      <c r="AU21" s="238"/>
      <c r="AV21" s="238"/>
      <c r="AW21" s="238"/>
      <c r="AX21" s="103"/>
      <c r="AY21" s="103"/>
      <c r="AZ21" s="103"/>
      <c r="BA21" s="103"/>
      <c r="BB21" s="103"/>
    </row>
    <row r="22" spans="2:54" ht="15.75" customHeight="1" x14ac:dyDescent="0.25">
      <c r="B22" s="207" t="s">
        <v>18</v>
      </c>
      <c r="C22" s="122">
        <v>3</v>
      </c>
      <c r="D22" s="122">
        <v>5</v>
      </c>
      <c r="E22" s="122">
        <v>0</v>
      </c>
      <c r="F22" s="122">
        <v>8</v>
      </c>
      <c r="G22" s="34"/>
      <c r="H22" s="109" t="s">
        <v>57</v>
      </c>
      <c r="I22" s="125">
        <v>2.5709728179484803E-2</v>
      </c>
      <c r="J22" s="125">
        <v>2.3245878265013235E-2</v>
      </c>
      <c r="K22" s="126" t="s">
        <v>52</v>
      </c>
      <c r="L22" s="127">
        <v>2.4275574699728152E-2</v>
      </c>
      <c r="M22" s="8"/>
      <c r="O22" s="109" t="s">
        <v>58</v>
      </c>
      <c r="P22" s="117">
        <v>0.50877192982456143</v>
      </c>
      <c r="Q22" s="117">
        <v>0.49122807017543857</v>
      </c>
      <c r="R22" s="128">
        <v>0</v>
      </c>
      <c r="S22" s="8"/>
      <c r="T22" s="8"/>
      <c r="U22" s="8"/>
      <c r="V22" s="8"/>
      <c r="AB22" s="129" t="s">
        <v>44</v>
      </c>
      <c r="AD22" s="103"/>
      <c r="AE22" s="103"/>
      <c r="AF22" s="103"/>
      <c r="AG22" s="103"/>
      <c r="AH22" s="103"/>
      <c r="AI22" s="103"/>
      <c r="AJ22" s="103"/>
      <c r="AL22" s="238"/>
      <c r="AM22" s="238"/>
      <c r="AN22" s="238"/>
      <c r="AO22" s="238"/>
      <c r="AP22" s="238"/>
      <c r="AQ22" s="238"/>
      <c r="AR22" s="238"/>
      <c r="AS22" s="238"/>
      <c r="AT22" s="238"/>
      <c r="AU22" s="238"/>
      <c r="AV22" s="238"/>
      <c r="AW22" s="238"/>
      <c r="AX22" s="103"/>
      <c r="AY22" s="103"/>
      <c r="AZ22" s="103"/>
      <c r="BA22" s="103"/>
      <c r="BB22" s="103"/>
    </row>
    <row r="23" spans="2:54" x14ac:dyDescent="0.25">
      <c r="B23" s="34"/>
      <c r="C23" s="23"/>
      <c r="D23" s="23"/>
      <c r="E23" s="23"/>
      <c r="F23" s="23"/>
      <c r="G23" s="34"/>
      <c r="H23" s="109" t="s">
        <v>59</v>
      </c>
      <c r="I23" s="125">
        <v>3.9179104478770752E-2</v>
      </c>
      <c r="J23" s="125">
        <v>2.2141972562621199E-2</v>
      </c>
      <c r="K23" s="126" t="s">
        <v>52</v>
      </c>
      <c r="L23" s="127">
        <v>3.0695328405520972E-2</v>
      </c>
      <c r="M23" s="8"/>
      <c r="O23" s="109" t="s">
        <v>60</v>
      </c>
      <c r="P23" s="117">
        <v>0.50204081632653064</v>
      </c>
      <c r="Q23" s="117">
        <v>0.49795918367346936</v>
      </c>
      <c r="R23" s="128">
        <v>0</v>
      </c>
      <c r="S23" s="8"/>
      <c r="T23" s="8"/>
      <c r="U23" s="8"/>
      <c r="V23" s="8"/>
      <c r="AA23" s="129" t="s">
        <v>44</v>
      </c>
      <c r="AB23" s="129" t="s">
        <v>44</v>
      </c>
      <c r="AD23" s="103"/>
      <c r="AE23" s="103"/>
      <c r="AF23" s="103"/>
      <c r="AG23" s="103"/>
      <c r="AH23" s="103"/>
      <c r="AI23" s="103"/>
      <c r="AJ23" s="103"/>
      <c r="AL23" s="238"/>
      <c r="AM23" s="238"/>
      <c r="AN23" s="238"/>
      <c r="AO23" s="238"/>
      <c r="AP23" s="238"/>
      <c r="AQ23" s="238"/>
      <c r="AR23" s="238"/>
      <c r="AS23" s="238"/>
      <c r="AT23" s="238"/>
      <c r="AU23" s="238"/>
      <c r="AV23" s="238"/>
      <c r="AW23" s="238"/>
      <c r="AX23" s="103"/>
      <c r="AY23" s="103"/>
      <c r="AZ23" s="103"/>
      <c r="BA23" s="103"/>
      <c r="BB23" s="103"/>
    </row>
    <row r="24" spans="2:54" x14ac:dyDescent="0.25">
      <c r="B24" s="227" t="s">
        <v>61</v>
      </c>
      <c r="C24" s="227"/>
      <c r="D24" s="227"/>
      <c r="E24" s="227"/>
      <c r="F24" s="227"/>
      <c r="G24" s="34"/>
      <c r="H24" s="207" t="s">
        <v>18</v>
      </c>
      <c r="I24" s="125">
        <v>3.0314160961870059E-2</v>
      </c>
      <c r="J24" s="125">
        <v>2.1715904678962398E-2</v>
      </c>
      <c r="K24" s="126" t="s">
        <v>52</v>
      </c>
      <c r="L24" s="127">
        <v>2.5459424761034202E-2</v>
      </c>
      <c r="M24" s="8"/>
      <c r="O24" s="109" t="s">
        <v>62</v>
      </c>
      <c r="P24" s="117">
        <v>0.54398148148148151</v>
      </c>
      <c r="Q24" s="117">
        <v>0.45601851851851855</v>
      </c>
      <c r="R24" s="128">
        <v>0</v>
      </c>
      <c r="S24" s="8"/>
      <c r="T24" s="8"/>
      <c r="U24" s="8"/>
      <c r="V24" s="8"/>
      <c r="Y24" s="129" t="s">
        <v>44</v>
      </c>
      <c r="Z24" s="129"/>
      <c r="AA24" s="129" t="s">
        <v>44</v>
      </c>
      <c r="AB24" s="129" t="s">
        <v>44</v>
      </c>
      <c r="AD24" s="103"/>
      <c r="AE24" s="103"/>
      <c r="AF24" s="103"/>
      <c r="AG24" s="103"/>
      <c r="AH24" s="103"/>
      <c r="AI24" s="103"/>
      <c r="AJ24" s="103"/>
      <c r="AL24" s="238"/>
      <c r="AM24" s="238"/>
      <c r="AN24" s="238"/>
      <c r="AO24" s="238"/>
      <c r="AP24" s="238"/>
      <c r="AQ24" s="238"/>
      <c r="AR24" s="238"/>
      <c r="AS24" s="238"/>
      <c r="AT24" s="238"/>
      <c r="AU24" s="238"/>
      <c r="AV24" s="238"/>
      <c r="AW24" s="238"/>
      <c r="AX24" s="103"/>
      <c r="AY24" s="103"/>
      <c r="AZ24" s="103"/>
      <c r="BA24" s="103"/>
      <c r="BB24" s="103"/>
    </row>
    <row r="25" spans="2:54" x14ac:dyDescent="0.25">
      <c r="B25" s="102"/>
      <c r="C25" s="101" t="s">
        <v>15</v>
      </c>
      <c r="D25" s="101" t="s">
        <v>16</v>
      </c>
      <c r="E25" s="101" t="s">
        <v>17</v>
      </c>
      <c r="F25" s="101" t="s">
        <v>18</v>
      </c>
      <c r="O25" s="109" t="s">
        <v>63</v>
      </c>
      <c r="P25" s="117">
        <v>0.54133858267716539</v>
      </c>
      <c r="Q25" s="117">
        <v>0.45669291338582679</v>
      </c>
      <c r="R25" s="128">
        <v>1.968503937007874E-3</v>
      </c>
      <c r="S25" s="8"/>
      <c r="T25" s="8"/>
      <c r="U25" s="8"/>
      <c r="V25" s="8"/>
      <c r="Y25" s="129" t="s">
        <v>44</v>
      </c>
      <c r="Z25" s="129"/>
      <c r="AA25" s="129" t="s">
        <v>44</v>
      </c>
      <c r="AB25" s="129" t="s">
        <v>44</v>
      </c>
      <c r="AD25" s="103"/>
      <c r="AE25" s="103"/>
      <c r="AF25" s="103"/>
      <c r="AG25" s="103"/>
      <c r="AH25" s="103"/>
      <c r="AI25" s="103"/>
      <c r="AJ25" s="103"/>
      <c r="AL25" s="238"/>
      <c r="AM25" s="238"/>
      <c r="AN25" s="238"/>
      <c r="AO25" s="238"/>
      <c r="AP25" s="238"/>
      <c r="AQ25" s="238"/>
      <c r="AR25" s="238"/>
      <c r="AS25" s="238"/>
      <c r="AT25" s="238"/>
      <c r="AU25" s="238"/>
      <c r="AV25" s="238"/>
      <c r="AW25" s="238"/>
      <c r="AX25" s="103"/>
      <c r="AY25" s="103"/>
      <c r="AZ25" s="103"/>
      <c r="BA25" s="103"/>
      <c r="BB25" s="103"/>
    </row>
    <row r="26" spans="2:54" x14ac:dyDescent="0.25">
      <c r="B26" s="104" t="s">
        <v>51</v>
      </c>
      <c r="C26" s="105">
        <v>574</v>
      </c>
      <c r="D26" s="105">
        <v>614</v>
      </c>
      <c r="E26" s="122">
        <v>0</v>
      </c>
      <c r="F26" s="105">
        <v>1188</v>
      </c>
      <c r="H26" s="227" t="s">
        <v>64</v>
      </c>
      <c r="I26" s="227"/>
      <c r="J26" s="227"/>
      <c r="K26" s="99"/>
      <c r="O26" s="130" t="s">
        <v>65</v>
      </c>
      <c r="P26" s="117">
        <v>0.3168724279835391</v>
      </c>
      <c r="Q26" s="117">
        <v>0.6831275720164609</v>
      </c>
      <c r="R26" s="131">
        <v>0</v>
      </c>
      <c r="S26" s="8"/>
      <c r="T26" s="8"/>
      <c r="U26" s="8"/>
      <c r="V26" s="8"/>
      <c r="Y26" s="129" t="s">
        <v>44</v>
      </c>
      <c r="Z26" s="129"/>
      <c r="AA26" s="129" t="s">
        <v>44</v>
      </c>
      <c r="AB26" s="129" t="s">
        <v>44</v>
      </c>
      <c r="AD26" s="103"/>
      <c r="AE26" s="103"/>
      <c r="AF26" s="103"/>
      <c r="AG26" s="103"/>
      <c r="AH26" s="103"/>
      <c r="AI26" s="103"/>
      <c r="AJ26" s="103"/>
      <c r="AL26" s="238"/>
      <c r="AM26" s="238"/>
      <c r="AN26" s="238"/>
      <c r="AO26" s="238"/>
      <c r="AP26" s="238"/>
      <c r="AQ26" s="238"/>
      <c r="AR26" s="238"/>
      <c r="AS26" s="238"/>
      <c r="AT26" s="238"/>
      <c r="AU26" s="238"/>
      <c r="AV26" s="238"/>
      <c r="AW26" s="238"/>
      <c r="AX26" s="103"/>
      <c r="AY26" s="103"/>
      <c r="AZ26" s="103"/>
      <c r="BA26" s="103"/>
      <c r="BB26" s="103"/>
    </row>
    <row r="27" spans="2:54" x14ac:dyDescent="0.25">
      <c r="B27" s="104" t="s">
        <v>55</v>
      </c>
      <c r="C27" s="105">
        <v>76</v>
      </c>
      <c r="D27" s="105">
        <v>99</v>
      </c>
      <c r="E27" s="122">
        <v>1</v>
      </c>
      <c r="F27" s="105">
        <v>176</v>
      </c>
      <c r="H27" s="102"/>
      <c r="I27" s="101" t="s">
        <v>15</v>
      </c>
      <c r="J27" s="101" t="s">
        <v>16</v>
      </c>
      <c r="K27" s="101" t="s">
        <v>17</v>
      </c>
      <c r="L27" s="8"/>
      <c r="P27" s="8"/>
      <c r="Q27" s="8"/>
      <c r="R27" s="8"/>
      <c r="S27" s="8"/>
      <c r="T27" s="8"/>
      <c r="U27" s="8"/>
      <c r="V27" s="8"/>
      <c r="Y27" s="129" t="s">
        <v>44</v>
      </c>
      <c r="Z27" s="129"/>
      <c r="AA27" s="129" t="s">
        <v>44</v>
      </c>
      <c r="AB27" s="129" t="s">
        <v>44</v>
      </c>
      <c r="AD27" s="103"/>
      <c r="AE27" s="103"/>
      <c r="AF27" s="103"/>
      <c r="AG27" s="103"/>
      <c r="AH27" s="103"/>
      <c r="AI27" s="103"/>
      <c r="AJ27" s="103"/>
      <c r="AL27" s="238"/>
      <c r="AM27" s="238"/>
      <c r="AN27" s="238"/>
      <c r="AO27" s="238"/>
      <c r="AP27" s="238"/>
      <c r="AQ27" s="238"/>
      <c r="AR27" s="238"/>
      <c r="AS27" s="238"/>
      <c r="AT27" s="238"/>
      <c r="AU27" s="238"/>
      <c r="AV27" s="238"/>
      <c r="AW27" s="238"/>
    </row>
    <row r="28" spans="2:54" x14ac:dyDescent="0.25">
      <c r="B28" s="104" t="s">
        <v>57</v>
      </c>
      <c r="C28" s="105">
        <v>147</v>
      </c>
      <c r="D28" s="105">
        <v>183</v>
      </c>
      <c r="E28" s="122">
        <v>0</v>
      </c>
      <c r="F28" s="105">
        <v>330</v>
      </c>
      <c r="H28" s="132" t="s">
        <v>66</v>
      </c>
      <c r="I28" s="133">
        <v>0.68590604026845636</v>
      </c>
      <c r="J28" s="133">
        <v>0.69373549883990715</v>
      </c>
      <c r="K28" s="134">
        <v>0</v>
      </c>
      <c r="L28" s="23"/>
      <c r="P28" s="8"/>
      <c r="Q28" s="8"/>
      <c r="R28" s="8"/>
      <c r="S28" s="8"/>
      <c r="T28" s="8"/>
      <c r="U28" s="8"/>
      <c r="V28" s="8"/>
      <c r="Y28" s="129" t="s">
        <v>44</v>
      </c>
      <c r="Z28" s="129"/>
      <c r="AA28" s="129" t="s">
        <v>44</v>
      </c>
      <c r="AB28" s="129" t="s">
        <v>44</v>
      </c>
      <c r="AD28" s="103"/>
      <c r="AE28" s="103"/>
      <c r="AF28" s="103"/>
      <c r="AG28" s="103"/>
      <c r="AH28" s="103"/>
      <c r="AI28" s="103"/>
      <c r="AJ28" s="103"/>
      <c r="AL28" s="238"/>
      <c r="AM28" s="238"/>
      <c r="AN28" s="238"/>
      <c r="AO28" s="238"/>
      <c r="AP28" s="238"/>
      <c r="AQ28" s="238"/>
      <c r="AR28" s="238"/>
      <c r="AS28" s="238"/>
      <c r="AT28" s="238"/>
      <c r="AU28" s="238"/>
      <c r="AV28" s="238"/>
      <c r="AW28" s="238"/>
    </row>
    <row r="29" spans="2:54" x14ac:dyDescent="0.25">
      <c r="B29" s="104" t="s">
        <v>59</v>
      </c>
      <c r="C29" s="105">
        <v>23</v>
      </c>
      <c r="D29" s="105">
        <v>21</v>
      </c>
      <c r="E29" s="122">
        <v>0</v>
      </c>
      <c r="F29" s="105">
        <v>44</v>
      </c>
      <c r="H29" s="132" t="s">
        <v>67</v>
      </c>
      <c r="I29" s="135">
        <v>94</v>
      </c>
      <c r="J29" s="135">
        <v>60</v>
      </c>
      <c r="K29" s="135">
        <v>0</v>
      </c>
      <c r="L29" s="23"/>
      <c r="O29" s="99" t="s">
        <v>68</v>
      </c>
      <c r="P29" s="99"/>
      <c r="Q29" s="99"/>
      <c r="S29" s="116"/>
      <c r="Y29" s="129" t="s">
        <v>44</v>
      </c>
      <c r="Z29" s="129"/>
      <c r="AA29" s="129" t="s">
        <v>44</v>
      </c>
      <c r="AB29" s="129" t="s">
        <v>44</v>
      </c>
      <c r="AD29" s="103"/>
      <c r="AE29" s="103"/>
      <c r="AF29" s="103"/>
      <c r="AG29" s="103"/>
      <c r="AH29" s="103"/>
      <c r="AI29" s="103"/>
      <c r="AJ29" s="103"/>
      <c r="AL29" s="238"/>
      <c r="AM29" s="238"/>
      <c r="AN29" s="238"/>
      <c r="AO29" s="238"/>
      <c r="AP29" s="238"/>
      <c r="AQ29" s="238"/>
      <c r="AR29" s="238"/>
      <c r="AS29" s="238"/>
      <c r="AT29" s="238"/>
      <c r="AU29" s="238"/>
      <c r="AV29" s="238"/>
      <c r="AW29" s="238"/>
    </row>
    <row r="30" spans="2:54" ht="13.5" customHeight="1" x14ac:dyDescent="0.25">
      <c r="B30" s="207" t="s">
        <v>18</v>
      </c>
      <c r="C30" s="122">
        <v>820</v>
      </c>
      <c r="D30" s="122">
        <v>917</v>
      </c>
      <c r="E30" s="122">
        <v>1</v>
      </c>
      <c r="F30" s="122">
        <v>1738</v>
      </c>
      <c r="H30" s="132" t="s">
        <v>69</v>
      </c>
      <c r="I30" s="215">
        <v>44</v>
      </c>
      <c r="J30" s="215">
        <v>50</v>
      </c>
      <c r="K30" s="215">
        <v>0</v>
      </c>
      <c r="L30" s="8"/>
      <c r="O30" s="102"/>
      <c r="P30" s="240" t="s">
        <v>70</v>
      </c>
      <c r="Q30" s="241"/>
      <c r="R30" s="34"/>
      <c r="S30" s="116"/>
      <c r="Y30" s="129" t="s">
        <v>44</v>
      </c>
      <c r="Z30" s="129"/>
      <c r="AA30" s="129" t="s">
        <v>44</v>
      </c>
      <c r="AB30" s="129" t="s">
        <v>44</v>
      </c>
      <c r="AD30" s="103"/>
      <c r="AE30" s="103"/>
      <c r="AF30" s="103"/>
      <c r="AG30" s="103"/>
      <c r="AH30" s="103"/>
      <c r="AI30" s="103"/>
      <c r="AJ30" s="103"/>
      <c r="AL30" s="238"/>
      <c r="AM30" s="238"/>
      <c r="AN30" s="238"/>
      <c r="AO30" s="238"/>
      <c r="AP30" s="238"/>
      <c r="AQ30" s="238"/>
      <c r="AR30" s="238"/>
      <c r="AS30" s="238"/>
      <c r="AT30" s="238"/>
      <c r="AU30" s="238"/>
      <c r="AV30" s="238"/>
      <c r="AW30" s="238"/>
    </row>
    <row r="31" spans="2:54" ht="15" customHeight="1" x14ac:dyDescent="0.25">
      <c r="B31" s="32" t="s">
        <v>71</v>
      </c>
      <c r="H31" s="132" t="s">
        <v>72</v>
      </c>
      <c r="I31" s="135">
        <v>39</v>
      </c>
      <c r="J31" s="135">
        <v>48</v>
      </c>
      <c r="K31" s="135">
        <v>0</v>
      </c>
      <c r="L31" s="8"/>
      <c r="O31" s="109" t="s">
        <v>73</v>
      </c>
      <c r="P31" s="228">
        <v>0</v>
      </c>
      <c r="Q31" s="229"/>
      <c r="R31" s="238" t="s">
        <v>74</v>
      </c>
      <c r="S31" s="238"/>
      <c r="T31" s="238"/>
      <c r="W31" s="34"/>
      <c r="AD31" s="103"/>
      <c r="AE31" s="103"/>
      <c r="AF31" s="103"/>
      <c r="AG31" s="103"/>
      <c r="AH31" s="103"/>
      <c r="AI31" s="103"/>
      <c r="AJ31" s="103"/>
    </row>
    <row r="32" spans="2:54" ht="15" customHeight="1" x14ac:dyDescent="0.25">
      <c r="H32" s="109" t="s">
        <v>75</v>
      </c>
      <c r="I32" s="133">
        <v>0.88636363636363635</v>
      </c>
      <c r="J32" s="133">
        <v>0.96</v>
      </c>
      <c r="K32" s="134">
        <v>0</v>
      </c>
      <c r="L32" s="8"/>
      <c r="O32" s="109" t="s">
        <v>76</v>
      </c>
      <c r="P32" s="228">
        <v>0</v>
      </c>
      <c r="Q32" s="229"/>
      <c r="R32" s="238"/>
      <c r="S32" s="238"/>
      <c r="T32" s="238"/>
      <c r="W32" s="34"/>
      <c r="AD32" s="103"/>
      <c r="AE32" s="103"/>
      <c r="AF32" s="103"/>
      <c r="AG32" s="103"/>
      <c r="AH32" s="103"/>
      <c r="AI32" s="103"/>
      <c r="AJ32" s="103"/>
      <c r="AM32" s="136"/>
      <c r="AN32" s="136"/>
      <c r="AO32" s="136"/>
      <c r="AP32" s="136"/>
      <c r="AQ32" s="136"/>
      <c r="AR32" s="136"/>
      <c r="AS32" s="136"/>
      <c r="AT32" s="136"/>
      <c r="AU32" s="136"/>
      <c r="AV32" s="136"/>
      <c r="AW32" s="136"/>
    </row>
    <row r="33" spans="2:49" ht="15" customHeight="1" x14ac:dyDescent="0.25">
      <c r="B33" s="99" t="s">
        <v>77</v>
      </c>
      <c r="C33" s="137"/>
      <c r="D33" s="137"/>
      <c r="E33" s="121"/>
      <c r="I33" s="138"/>
      <c r="J33" s="138"/>
      <c r="K33" s="139"/>
      <c r="O33" s="140" t="s">
        <v>78</v>
      </c>
      <c r="P33" s="228">
        <v>0</v>
      </c>
      <c r="Q33" s="229"/>
      <c r="R33" s="238"/>
      <c r="S33" s="238"/>
      <c r="T33" s="238"/>
      <c r="W33" s="34"/>
      <c r="AD33" s="103"/>
      <c r="AE33" s="103"/>
      <c r="AF33" s="103"/>
      <c r="AG33" s="103"/>
      <c r="AH33" s="103"/>
      <c r="AI33" s="103"/>
      <c r="AJ33" s="103"/>
      <c r="AL33" s="136"/>
      <c r="AM33" s="136"/>
      <c r="AN33" s="136"/>
      <c r="AO33" s="136"/>
      <c r="AP33" s="136"/>
      <c r="AQ33" s="136"/>
      <c r="AR33" s="136"/>
      <c r="AS33" s="136"/>
      <c r="AT33" s="136"/>
      <c r="AU33" s="136"/>
      <c r="AV33" s="136"/>
      <c r="AW33" s="136"/>
    </row>
    <row r="34" spans="2:49" ht="15" customHeight="1" x14ac:dyDescent="0.25">
      <c r="B34" s="102"/>
      <c r="C34" s="101" t="s">
        <v>15</v>
      </c>
      <c r="D34" s="101" t="s">
        <v>16</v>
      </c>
      <c r="E34" s="101" t="s">
        <v>17</v>
      </c>
      <c r="H34" s="238" t="s">
        <v>79</v>
      </c>
      <c r="I34" s="238"/>
      <c r="J34" s="238"/>
      <c r="K34" s="238"/>
      <c r="L34" s="238"/>
      <c r="O34" s="109" t="s">
        <v>80</v>
      </c>
      <c r="P34" s="228">
        <v>0</v>
      </c>
      <c r="Q34" s="229"/>
      <c r="R34" s="141"/>
      <c r="W34" s="34"/>
      <c r="AD34" s="103"/>
      <c r="AE34" s="103"/>
      <c r="AF34" s="103"/>
      <c r="AG34" s="103"/>
      <c r="AH34" s="103"/>
      <c r="AI34" s="103"/>
      <c r="AJ34" s="103"/>
      <c r="AL34" s="136"/>
      <c r="AM34" s="136"/>
      <c r="AN34" s="136"/>
      <c r="AO34" s="136"/>
      <c r="AP34" s="136"/>
      <c r="AQ34" s="136"/>
      <c r="AR34" s="136"/>
      <c r="AS34" s="136"/>
      <c r="AT34" s="136"/>
      <c r="AU34" s="136"/>
      <c r="AV34" s="136"/>
      <c r="AW34" s="136"/>
    </row>
    <row r="35" spans="2:49" ht="15" customHeight="1" x14ac:dyDescent="0.25">
      <c r="B35" s="109" t="s">
        <v>81</v>
      </c>
      <c r="C35" s="142">
        <v>0.47180667433831991</v>
      </c>
      <c r="D35" s="142">
        <v>0.52819332566168009</v>
      </c>
      <c r="E35" s="142">
        <v>5.7537399309551208E-4</v>
      </c>
      <c r="H35" s="238"/>
      <c r="I35" s="238"/>
      <c r="J35" s="238"/>
      <c r="K35" s="238"/>
      <c r="L35" s="238"/>
      <c r="O35" s="109" t="s">
        <v>82</v>
      </c>
      <c r="P35" s="228">
        <v>0</v>
      </c>
      <c r="Q35" s="229"/>
      <c r="R35" s="141"/>
      <c r="AD35" s="103"/>
      <c r="AE35" s="103"/>
      <c r="AF35" s="103"/>
      <c r="AG35" s="103"/>
      <c r="AH35" s="103"/>
      <c r="AI35" s="103"/>
      <c r="AJ35" s="103"/>
      <c r="AL35" s="245" t="s">
        <v>278</v>
      </c>
      <c r="AM35" s="245"/>
      <c r="AN35" s="245"/>
      <c r="AO35" s="245"/>
      <c r="AP35" s="245"/>
      <c r="AQ35" s="245"/>
      <c r="AR35" s="245"/>
      <c r="AS35" s="245"/>
      <c r="AT35" s="245"/>
      <c r="AU35" s="245"/>
      <c r="AV35" s="245"/>
      <c r="AW35" s="245"/>
    </row>
    <row r="36" spans="2:49" ht="15" customHeight="1" x14ac:dyDescent="0.25">
      <c r="B36" s="109" t="s">
        <v>83</v>
      </c>
      <c r="C36" s="142">
        <v>0.375</v>
      </c>
      <c r="D36" s="142">
        <v>0.625</v>
      </c>
      <c r="E36" s="142">
        <v>0</v>
      </c>
      <c r="H36" s="238"/>
      <c r="I36" s="238"/>
      <c r="J36" s="238"/>
      <c r="K36" s="238"/>
      <c r="L36" s="238"/>
      <c r="O36" s="109" t="s">
        <v>84</v>
      </c>
      <c r="P36" s="228">
        <v>0</v>
      </c>
      <c r="Q36" s="229"/>
      <c r="R36" s="141"/>
      <c r="AD36" s="103"/>
      <c r="AE36" s="103"/>
      <c r="AF36" s="103"/>
      <c r="AG36" s="103"/>
      <c r="AH36" s="103"/>
      <c r="AI36" s="103"/>
      <c r="AJ36" s="103"/>
      <c r="AL36" s="245"/>
      <c r="AM36" s="245"/>
      <c r="AN36" s="245"/>
      <c r="AO36" s="245"/>
      <c r="AP36" s="245"/>
      <c r="AQ36" s="245"/>
      <c r="AR36" s="245"/>
      <c r="AS36" s="245"/>
      <c r="AT36" s="245"/>
      <c r="AU36" s="245"/>
      <c r="AV36" s="245"/>
      <c r="AW36" s="245"/>
    </row>
    <row r="37" spans="2:49" ht="15" customHeight="1" x14ac:dyDescent="0.25">
      <c r="B37" s="109" t="s">
        <v>85</v>
      </c>
      <c r="C37" s="142">
        <v>0.41509433962264153</v>
      </c>
      <c r="D37" s="142">
        <v>0.58490566037735847</v>
      </c>
      <c r="E37" s="142">
        <v>0</v>
      </c>
      <c r="H37" s="238"/>
      <c r="I37" s="238"/>
      <c r="J37" s="238"/>
      <c r="K37" s="238"/>
      <c r="L37" s="238"/>
      <c r="O37" s="109" t="s">
        <v>86</v>
      </c>
      <c r="P37" s="228">
        <v>0</v>
      </c>
      <c r="Q37" s="229"/>
      <c r="W37" s="238" t="s">
        <v>87</v>
      </c>
      <c r="X37" s="238"/>
      <c r="Y37" s="238"/>
      <c r="Z37" s="238"/>
      <c r="AA37" s="238"/>
      <c r="AB37" s="238"/>
      <c r="AC37" s="238"/>
      <c r="AD37" s="238"/>
      <c r="AE37" s="238"/>
      <c r="AF37" s="238"/>
      <c r="AG37" s="238"/>
      <c r="AH37" s="238"/>
      <c r="AI37" s="238"/>
      <c r="AJ37" s="238"/>
      <c r="AL37" s="245"/>
      <c r="AM37" s="245"/>
      <c r="AN37" s="245"/>
      <c r="AO37" s="245"/>
      <c r="AP37" s="245"/>
      <c r="AQ37" s="245"/>
      <c r="AR37" s="245"/>
      <c r="AS37" s="245"/>
      <c r="AT37" s="245"/>
      <c r="AU37" s="245"/>
      <c r="AV37" s="245"/>
      <c r="AW37" s="245"/>
    </row>
    <row r="38" spans="2:49" ht="14.45" customHeight="1" x14ac:dyDescent="0.25">
      <c r="H38" s="238"/>
      <c r="I38" s="238"/>
      <c r="J38" s="238"/>
      <c r="K38" s="238"/>
      <c r="L38" s="238"/>
      <c r="R38" s="34"/>
      <c r="W38" s="238"/>
      <c r="X38" s="238"/>
      <c r="Y38" s="238"/>
      <c r="Z38" s="238"/>
      <c r="AA38" s="238"/>
      <c r="AB38" s="238"/>
      <c r="AC38" s="238"/>
      <c r="AD38" s="238"/>
      <c r="AE38" s="238"/>
      <c r="AF38" s="238"/>
      <c r="AG38" s="238"/>
      <c r="AH38" s="238"/>
      <c r="AI38" s="238"/>
      <c r="AJ38" s="238"/>
      <c r="AL38" s="245"/>
      <c r="AM38" s="245"/>
      <c r="AN38" s="245"/>
      <c r="AO38" s="245"/>
      <c r="AP38" s="245"/>
      <c r="AQ38" s="245"/>
      <c r="AR38" s="245"/>
      <c r="AS38" s="245"/>
      <c r="AT38" s="245"/>
      <c r="AU38" s="245"/>
      <c r="AV38" s="245"/>
      <c r="AW38" s="245"/>
    </row>
    <row r="39" spans="2:49" ht="15" customHeight="1" x14ac:dyDescent="0.25">
      <c r="H39" s="238"/>
      <c r="I39" s="238"/>
      <c r="J39" s="238"/>
      <c r="K39" s="238"/>
      <c r="L39" s="238"/>
      <c r="R39" s="34"/>
      <c r="W39" s="238"/>
      <c r="X39" s="238"/>
      <c r="Y39" s="238"/>
      <c r="Z39" s="238"/>
      <c r="AA39" s="238"/>
      <c r="AB39" s="238"/>
      <c r="AC39" s="238"/>
      <c r="AD39" s="238"/>
      <c r="AE39" s="238"/>
      <c r="AF39" s="238"/>
      <c r="AG39" s="238"/>
      <c r="AH39" s="238"/>
      <c r="AI39" s="238"/>
      <c r="AJ39" s="238"/>
      <c r="AL39" s="245"/>
      <c r="AM39" s="245"/>
      <c r="AN39" s="245"/>
      <c r="AO39" s="245"/>
      <c r="AP39" s="245"/>
      <c r="AQ39" s="245"/>
      <c r="AR39" s="245"/>
      <c r="AS39" s="245"/>
      <c r="AT39" s="245"/>
      <c r="AU39" s="245"/>
      <c r="AV39" s="245"/>
      <c r="AW39" s="245"/>
    </row>
    <row r="40" spans="2:49" ht="14.45" customHeight="1" x14ac:dyDescent="0.25">
      <c r="N40" s="143"/>
      <c r="O40" s="144" t="s">
        <v>88</v>
      </c>
      <c r="P40" s="144"/>
      <c r="Q40" s="144"/>
      <c r="R40" s="145"/>
      <c r="S40" s="145" t="s">
        <v>44</v>
      </c>
      <c r="T40" s="145" t="s">
        <v>44</v>
      </c>
      <c r="U40" s="145" t="s">
        <v>44</v>
      </c>
      <c r="V40" s="145"/>
      <c r="W40" s="238"/>
      <c r="X40" s="238"/>
      <c r="Y40" s="238"/>
      <c r="Z40" s="238"/>
      <c r="AA40" s="238"/>
      <c r="AB40" s="238"/>
      <c r="AC40" s="238"/>
      <c r="AD40" s="238"/>
      <c r="AE40" s="238"/>
      <c r="AF40" s="238"/>
      <c r="AG40" s="238"/>
      <c r="AH40" s="238"/>
      <c r="AI40" s="238"/>
      <c r="AJ40" s="238"/>
      <c r="AL40" s="245"/>
      <c r="AM40" s="245"/>
      <c r="AN40" s="245"/>
      <c r="AO40" s="245"/>
      <c r="AP40" s="245"/>
      <c r="AQ40" s="245"/>
      <c r="AR40" s="245"/>
      <c r="AS40" s="245"/>
      <c r="AT40" s="245"/>
      <c r="AU40" s="245"/>
      <c r="AV40" s="245"/>
      <c r="AW40" s="245"/>
    </row>
    <row r="41" spans="2:49" ht="14.45" customHeight="1" x14ac:dyDescent="0.25">
      <c r="N41" s="143"/>
      <c r="O41" s="146" t="s">
        <v>89</v>
      </c>
      <c r="P41" s="151" t="s">
        <v>90</v>
      </c>
      <c r="Q41" s="151" t="s">
        <v>91</v>
      </c>
      <c r="R41" s="145" t="s">
        <v>44</v>
      </c>
      <c r="S41" s="145" t="s">
        <v>44</v>
      </c>
      <c r="T41" s="145" t="s">
        <v>44</v>
      </c>
      <c r="U41" s="145" t="s">
        <v>44</v>
      </c>
      <c r="V41" s="145"/>
      <c r="W41" s="238"/>
      <c r="X41" s="238"/>
      <c r="Y41" s="238"/>
      <c r="Z41" s="238"/>
      <c r="AA41" s="238"/>
      <c r="AB41" s="238"/>
      <c r="AC41" s="238"/>
      <c r="AD41" s="238"/>
      <c r="AE41" s="238"/>
      <c r="AF41" s="238"/>
      <c r="AG41" s="238"/>
      <c r="AH41" s="238"/>
      <c r="AI41" s="238"/>
      <c r="AJ41" s="238"/>
      <c r="AL41" s="245"/>
      <c r="AM41" s="245"/>
      <c r="AN41" s="245"/>
      <c r="AO41" s="245"/>
      <c r="AP41" s="245"/>
      <c r="AQ41" s="245"/>
      <c r="AR41" s="245"/>
      <c r="AS41" s="245"/>
      <c r="AT41" s="245"/>
      <c r="AU41" s="245"/>
      <c r="AV41" s="245"/>
      <c r="AW41" s="245"/>
    </row>
    <row r="42" spans="2:49" ht="15" customHeight="1" x14ac:dyDescent="0.25">
      <c r="N42" s="143"/>
      <c r="O42" s="147">
        <v>1</v>
      </c>
      <c r="P42" s="148">
        <v>0.98</v>
      </c>
      <c r="Q42" s="148">
        <v>0.08</v>
      </c>
      <c r="R42" s="243" t="s">
        <v>92</v>
      </c>
      <c r="S42" s="244"/>
      <c r="T42" s="244"/>
      <c r="U42" s="244"/>
      <c r="V42" s="149"/>
      <c r="W42" s="238"/>
      <c r="X42" s="238"/>
      <c r="Y42" s="238"/>
      <c r="Z42" s="238"/>
      <c r="AA42" s="238"/>
      <c r="AB42" s="238"/>
      <c r="AC42" s="238"/>
      <c r="AD42" s="238"/>
      <c r="AE42" s="238"/>
      <c r="AF42" s="238"/>
      <c r="AG42" s="238"/>
      <c r="AH42" s="238"/>
      <c r="AI42" s="238"/>
      <c r="AJ42" s="238"/>
      <c r="AL42" s="245"/>
      <c r="AM42" s="245"/>
      <c r="AN42" s="245"/>
      <c r="AO42" s="245"/>
      <c r="AP42" s="245"/>
      <c r="AQ42" s="245"/>
      <c r="AR42" s="245"/>
      <c r="AS42" s="245"/>
      <c r="AT42" s="245"/>
      <c r="AU42" s="245"/>
      <c r="AV42" s="245"/>
      <c r="AW42" s="245"/>
    </row>
    <row r="43" spans="2:49" x14ac:dyDescent="0.25">
      <c r="N43" s="143"/>
      <c r="O43" s="147">
        <v>2</v>
      </c>
      <c r="P43" s="148">
        <v>1.02</v>
      </c>
      <c r="Q43" s="148">
        <v>0.1</v>
      </c>
      <c r="R43" s="243"/>
      <c r="S43" s="244"/>
      <c r="T43" s="244"/>
      <c r="U43" s="244"/>
      <c r="V43" s="149"/>
      <c r="W43" s="238"/>
      <c r="X43" s="238"/>
      <c r="Y43" s="238"/>
      <c r="Z43" s="238"/>
      <c r="AA43" s="238"/>
      <c r="AB43" s="238"/>
      <c r="AC43" s="238"/>
      <c r="AD43" s="238"/>
      <c r="AE43" s="238"/>
      <c r="AF43" s="238"/>
      <c r="AG43" s="238"/>
      <c r="AH43" s="238"/>
      <c r="AI43" s="238"/>
      <c r="AJ43" s="238"/>
      <c r="AL43" s="245"/>
      <c r="AM43" s="245"/>
      <c r="AN43" s="245"/>
      <c r="AO43" s="245"/>
      <c r="AP43" s="245"/>
      <c r="AQ43" s="245"/>
      <c r="AR43" s="245"/>
      <c r="AS43" s="245"/>
      <c r="AT43" s="245"/>
      <c r="AU43" s="245"/>
      <c r="AV43" s="245"/>
      <c r="AW43" s="245"/>
    </row>
    <row r="44" spans="2:49" ht="15" customHeight="1" x14ac:dyDescent="0.25">
      <c r="N44" s="143"/>
      <c r="O44" s="147">
        <v>3</v>
      </c>
      <c r="P44" s="148">
        <v>0.89</v>
      </c>
      <c r="Q44" s="148">
        <v>0.28000000000000003</v>
      </c>
      <c r="R44" s="243"/>
      <c r="S44" s="244"/>
      <c r="T44" s="244"/>
      <c r="U44" s="244"/>
      <c r="V44" s="149"/>
      <c r="W44" s="238"/>
      <c r="X44" s="238"/>
      <c r="Y44" s="238"/>
      <c r="Z44" s="238"/>
      <c r="AA44" s="238"/>
      <c r="AB44" s="238"/>
      <c r="AC44" s="238"/>
      <c r="AD44" s="238"/>
      <c r="AE44" s="238"/>
      <c r="AF44" s="238"/>
      <c r="AG44" s="238"/>
      <c r="AH44" s="238"/>
      <c r="AI44" s="238"/>
      <c r="AJ44" s="238"/>
      <c r="AL44" s="245"/>
      <c r="AM44" s="245"/>
      <c r="AN44" s="245"/>
      <c r="AO44" s="245"/>
      <c r="AP44" s="245"/>
      <c r="AQ44" s="245"/>
      <c r="AR44" s="245"/>
      <c r="AS44" s="245"/>
      <c r="AT44" s="245"/>
      <c r="AU44" s="245"/>
      <c r="AV44" s="245"/>
      <c r="AW44" s="245"/>
    </row>
    <row r="45" spans="2:49" ht="15" customHeight="1" x14ac:dyDescent="0.25">
      <c r="N45" s="103"/>
      <c r="O45" s="147">
        <v>4</v>
      </c>
      <c r="P45" s="148">
        <v>0.92</v>
      </c>
      <c r="Q45" s="148">
        <v>0.27</v>
      </c>
      <c r="R45" s="243"/>
      <c r="S45" s="244"/>
      <c r="T45" s="244"/>
      <c r="U45" s="244"/>
      <c r="V45" s="149"/>
      <c r="W45" s="238"/>
      <c r="X45" s="238"/>
      <c r="Y45" s="238"/>
      <c r="Z45" s="238"/>
      <c r="AA45" s="238"/>
      <c r="AB45" s="238"/>
      <c r="AC45" s="238"/>
      <c r="AD45" s="238"/>
      <c r="AE45" s="238"/>
      <c r="AF45" s="238"/>
      <c r="AG45" s="238"/>
      <c r="AH45" s="238"/>
      <c r="AI45" s="238"/>
      <c r="AJ45" s="238"/>
      <c r="AL45" s="245"/>
      <c r="AM45" s="245"/>
      <c r="AN45" s="245"/>
      <c r="AO45" s="245"/>
      <c r="AP45" s="245"/>
      <c r="AQ45" s="245"/>
      <c r="AR45" s="245"/>
      <c r="AS45" s="245"/>
      <c r="AT45" s="245"/>
      <c r="AU45" s="245"/>
      <c r="AV45" s="245"/>
      <c r="AW45" s="245"/>
    </row>
    <row r="46" spans="2:49" x14ac:dyDescent="0.25">
      <c r="N46" s="150"/>
      <c r="O46" s="147">
        <v>5</v>
      </c>
      <c r="P46" s="148">
        <v>0.9</v>
      </c>
      <c r="Q46" s="148">
        <v>0.18</v>
      </c>
      <c r="R46" s="243"/>
      <c r="S46" s="244"/>
      <c r="T46" s="244"/>
      <c r="U46" s="244"/>
      <c r="V46" s="149"/>
      <c r="AL46" s="245"/>
      <c r="AM46" s="245"/>
      <c r="AN46" s="245"/>
      <c r="AO46" s="245"/>
      <c r="AP46" s="245"/>
      <c r="AQ46" s="245"/>
      <c r="AR46" s="245"/>
      <c r="AS46" s="245"/>
      <c r="AT46" s="245"/>
      <c r="AU46" s="245"/>
      <c r="AV46" s="245"/>
      <c r="AW46" s="245"/>
    </row>
    <row r="47" spans="2:49" x14ac:dyDescent="0.25">
      <c r="N47" s="150"/>
      <c r="O47" s="147">
        <v>6</v>
      </c>
      <c r="P47" s="148">
        <v>0.87</v>
      </c>
      <c r="Q47" s="148">
        <v>0.05</v>
      </c>
      <c r="R47" s="243"/>
      <c r="S47" s="244"/>
      <c r="T47" s="244"/>
      <c r="U47" s="244"/>
      <c r="V47" s="149"/>
      <c r="AL47" s="245"/>
      <c r="AM47" s="245"/>
      <c r="AN47" s="245"/>
      <c r="AO47" s="245"/>
      <c r="AP47" s="245"/>
      <c r="AQ47" s="245"/>
      <c r="AR47" s="245"/>
      <c r="AS47" s="245"/>
      <c r="AT47" s="245"/>
      <c r="AU47" s="245"/>
      <c r="AV47" s="245"/>
      <c r="AW47" s="245"/>
    </row>
    <row r="48" spans="2:49" x14ac:dyDescent="0.25">
      <c r="N48" s="150"/>
      <c r="O48" s="147">
        <v>7</v>
      </c>
      <c r="P48" s="148">
        <v>0.82</v>
      </c>
      <c r="Q48" s="148">
        <v>0.03</v>
      </c>
      <c r="R48" s="243"/>
      <c r="S48" s="244"/>
      <c r="T48" s="244"/>
      <c r="U48" s="244"/>
      <c r="V48" s="149"/>
      <c r="AL48" s="245"/>
      <c r="AM48" s="245"/>
      <c r="AN48" s="245"/>
      <c r="AO48" s="245"/>
      <c r="AP48" s="245"/>
      <c r="AQ48" s="245"/>
      <c r="AR48" s="245"/>
      <c r="AS48" s="245"/>
      <c r="AT48" s="245"/>
      <c r="AU48" s="245"/>
      <c r="AV48" s="245"/>
      <c r="AW48" s="245"/>
    </row>
    <row r="49" spans="14:49" x14ac:dyDescent="0.25">
      <c r="N49" s="150"/>
      <c r="O49" s="147" t="s">
        <v>93</v>
      </c>
      <c r="P49" s="148">
        <v>0.75</v>
      </c>
      <c r="Q49" s="148">
        <v>0.01</v>
      </c>
      <c r="R49" s="243"/>
      <c r="S49" s="244"/>
      <c r="T49" s="244"/>
      <c r="U49" s="244"/>
      <c r="V49" s="149"/>
      <c r="AL49" s="245"/>
      <c r="AM49" s="245"/>
      <c r="AN49" s="245"/>
      <c r="AO49" s="245"/>
      <c r="AP49" s="245"/>
      <c r="AQ49" s="245"/>
      <c r="AR49" s="245"/>
      <c r="AS49" s="245"/>
      <c r="AT49" s="245"/>
      <c r="AU49" s="245"/>
      <c r="AV49" s="245"/>
      <c r="AW49" s="245"/>
    </row>
    <row r="50" spans="14:49" x14ac:dyDescent="0.25">
      <c r="N50" s="150"/>
      <c r="O50" s="150"/>
      <c r="P50" s="150"/>
      <c r="Q50" s="150"/>
      <c r="R50" s="150"/>
      <c r="S50" s="150"/>
      <c r="T50" s="143"/>
      <c r="U50" s="143"/>
      <c r="V50" s="143"/>
    </row>
    <row r="51" spans="14:49" x14ac:dyDescent="0.25">
      <c r="N51" s="150"/>
      <c r="O51" s="150"/>
      <c r="P51" s="150"/>
      <c r="Q51" s="150"/>
      <c r="R51" s="150"/>
      <c r="S51" s="150"/>
      <c r="T51" s="143"/>
      <c r="U51" s="143"/>
      <c r="V51" s="143"/>
    </row>
    <row r="52" spans="14:49" x14ac:dyDescent="0.25">
      <c r="N52" s="150"/>
      <c r="O52" s="150"/>
      <c r="P52" s="150"/>
      <c r="Q52" s="150"/>
      <c r="R52" s="150"/>
      <c r="S52" s="150"/>
      <c r="T52" s="143"/>
      <c r="U52" s="143"/>
      <c r="V52" s="143"/>
    </row>
    <row r="53" spans="14:49" x14ac:dyDescent="0.25">
      <c r="N53" s="150"/>
      <c r="O53" s="150"/>
      <c r="P53" s="150"/>
      <c r="Q53" s="150"/>
      <c r="R53" s="150"/>
      <c r="S53" s="150"/>
      <c r="T53" s="143"/>
      <c r="U53" s="143"/>
      <c r="V53" s="143"/>
    </row>
    <row r="54" spans="14:49" x14ac:dyDescent="0.25">
      <c r="N54" s="143"/>
      <c r="O54" s="143"/>
      <c r="P54" s="143"/>
      <c r="Q54" s="143"/>
      <c r="R54" s="143"/>
      <c r="S54" s="143"/>
      <c r="T54" s="143"/>
      <c r="U54" s="143"/>
      <c r="V54" s="143"/>
    </row>
    <row r="55" spans="14:49" x14ac:dyDescent="0.25">
      <c r="N55" s="143"/>
      <c r="O55" s="143"/>
      <c r="P55" s="143"/>
      <c r="Q55" s="143"/>
      <c r="R55" s="143"/>
      <c r="S55" s="143"/>
      <c r="T55" s="143"/>
      <c r="U55" s="143"/>
      <c r="V55" s="143"/>
    </row>
    <row r="56" spans="14:49" x14ac:dyDescent="0.25">
      <c r="N56" s="143"/>
      <c r="O56" s="143"/>
      <c r="P56" s="143"/>
      <c r="Q56" s="143"/>
      <c r="R56" s="143"/>
      <c r="S56" s="143"/>
      <c r="T56" s="143"/>
      <c r="U56" s="143"/>
      <c r="V56" s="143"/>
    </row>
    <row r="57" spans="14:49" x14ac:dyDescent="0.25">
      <c r="N57" s="143"/>
      <c r="O57" s="143"/>
      <c r="P57" s="143"/>
      <c r="Q57" s="143"/>
      <c r="R57" s="143"/>
      <c r="S57" s="143"/>
      <c r="T57" s="143"/>
      <c r="U57" s="143"/>
      <c r="V57" s="143"/>
    </row>
    <row r="58" spans="14:49" x14ac:dyDescent="0.25">
      <c r="N58" s="143"/>
      <c r="O58" s="143"/>
      <c r="P58" s="143"/>
      <c r="Q58" s="143"/>
      <c r="R58" s="143"/>
      <c r="S58" s="143"/>
      <c r="T58" s="143"/>
      <c r="U58" s="143"/>
      <c r="V58" s="143"/>
    </row>
    <row r="59" spans="14:49" x14ac:dyDescent="0.25">
      <c r="N59" s="143"/>
      <c r="O59" s="143"/>
      <c r="P59" s="143"/>
      <c r="Q59" s="143"/>
      <c r="R59" s="143"/>
      <c r="S59" s="143"/>
      <c r="T59" s="143"/>
      <c r="U59" s="143"/>
      <c r="V59" s="143"/>
    </row>
    <row r="60" spans="14:49" x14ac:dyDescent="0.25">
      <c r="N60" s="143"/>
      <c r="O60" s="143"/>
      <c r="P60" s="143"/>
      <c r="Q60" s="143"/>
      <c r="R60" s="143"/>
      <c r="S60" s="143"/>
      <c r="T60" s="143"/>
      <c r="U60" s="143"/>
      <c r="V60" s="143"/>
    </row>
    <row r="61" spans="14:49" x14ac:dyDescent="0.25">
      <c r="N61" s="143"/>
      <c r="O61" s="143"/>
      <c r="P61" s="143"/>
      <c r="Q61" s="143"/>
      <c r="R61" s="143"/>
      <c r="S61" s="143"/>
      <c r="T61" s="143"/>
      <c r="U61" s="143"/>
      <c r="V61" s="143"/>
    </row>
  </sheetData>
  <sheetProtection algorithmName="SHA-512" hashValue="i9eJV3E2jbi5obr2RCKdisAJuDh2sq6CmQNtBhPsj09kvxGPgluRJjdL04cKVmNUDKvCXLlps2PQjP3cYEtKdA==" saltValue="G0rg2779i2nsTZhDoVhoDQ==" spinCount="100000" sheet="1" objects="1" scenarios="1"/>
  <mergeCells count="29">
    <mergeCell ref="R42:U49"/>
    <mergeCell ref="W37:AJ45"/>
    <mergeCell ref="AL9:AW30"/>
    <mergeCell ref="AL35:AW49"/>
    <mergeCell ref="AL8:AN8"/>
    <mergeCell ref="H34:L39"/>
    <mergeCell ref="R31:T33"/>
    <mergeCell ref="H26:J26"/>
    <mergeCell ref="H9:I9"/>
    <mergeCell ref="P30:Q30"/>
    <mergeCell ref="P33:Q33"/>
    <mergeCell ref="P34:Q34"/>
    <mergeCell ref="L16:M16"/>
    <mergeCell ref="L10:M10"/>
    <mergeCell ref="L11:M11"/>
    <mergeCell ref="P35:Q35"/>
    <mergeCell ref="P36:Q36"/>
    <mergeCell ref="P32:Q32"/>
    <mergeCell ref="P37:Q37"/>
    <mergeCell ref="B8:F8"/>
    <mergeCell ref="B17:F17"/>
    <mergeCell ref="B24:F24"/>
    <mergeCell ref="P31:Q31"/>
    <mergeCell ref="H13:I14"/>
    <mergeCell ref="L9:M9"/>
    <mergeCell ref="K13:M13"/>
    <mergeCell ref="L14:M14"/>
    <mergeCell ref="L15:M15"/>
    <mergeCell ref="H8:I8"/>
  </mergeCells>
  <pageMargins left="0.7" right="0.7" top="0.75" bottom="0.75" header="0.3" footer="0.3"/>
  <pageSetup paperSize="9"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0D2C4-8876-4985-AF15-F4CA45240643}">
  <dimension ref="B2:Z104"/>
  <sheetViews>
    <sheetView topLeftCell="D1" zoomScale="70" zoomScaleNormal="70" workbookViewId="0">
      <pane ySplit="2" topLeftCell="A3" activePane="bottomLeft" state="frozen"/>
      <selection activeCell="E2" sqref="E2"/>
      <selection pane="bottomLeft" activeCell="O51" sqref="O51"/>
    </sheetView>
  </sheetViews>
  <sheetFormatPr defaultColWidth="9.140625" defaultRowHeight="15" x14ac:dyDescent="0.25"/>
  <cols>
    <col min="1" max="1" width="9.140625" style="30"/>
    <col min="2" max="2" width="55.140625" style="30" customWidth="1"/>
    <col min="3" max="9" width="15" style="30" customWidth="1"/>
    <col min="10" max="10" width="29.85546875" style="30" customWidth="1"/>
    <col min="11" max="11" width="22.140625" style="30" customWidth="1"/>
    <col min="12" max="12" width="15" style="30" customWidth="1"/>
    <col min="13" max="13" width="7.7109375" style="30" customWidth="1"/>
    <col min="14" max="14" width="8.42578125" style="30" customWidth="1"/>
    <col min="15" max="15" width="20.5703125" style="30" customWidth="1"/>
    <col min="16" max="16" width="35.140625" style="30" customWidth="1"/>
    <col min="17" max="19" width="13.5703125" style="30" customWidth="1"/>
    <col min="20" max="20" width="16.28515625" style="30" bestFit="1" customWidth="1"/>
    <col min="21" max="21" width="16" style="30" bestFit="1" customWidth="1"/>
    <col min="22" max="22" width="8.85546875" style="30" customWidth="1"/>
    <col min="23" max="16384" width="9.140625" style="30"/>
  </cols>
  <sheetData>
    <row r="2" spans="2:26" ht="15.75" x14ac:dyDescent="0.25">
      <c r="B2" s="39" t="s">
        <v>0</v>
      </c>
    </row>
    <row r="5" spans="2:26" ht="21.75" x14ac:dyDescent="0.25">
      <c r="B5" s="40" t="s">
        <v>94</v>
      </c>
    </row>
    <row r="6" spans="2:26" x14ac:dyDescent="0.25">
      <c r="B6" s="41" t="s">
        <v>6</v>
      </c>
    </row>
    <row r="8" spans="2:26" ht="19.5" x14ac:dyDescent="0.25">
      <c r="B8" s="156" t="s">
        <v>95</v>
      </c>
      <c r="C8" s="193" t="s">
        <v>96</v>
      </c>
      <c r="D8" s="194" t="s">
        <v>97</v>
      </c>
      <c r="E8" s="194" t="s">
        <v>26</v>
      </c>
      <c r="F8" s="194" t="s">
        <v>29</v>
      </c>
      <c r="I8" s="42"/>
      <c r="J8" s="163" t="s">
        <v>98</v>
      </c>
      <c r="K8" s="195" t="s">
        <v>99</v>
      </c>
      <c r="L8" s="195" t="s">
        <v>100</v>
      </c>
      <c r="M8" s="195" t="s">
        <v>101</v>
      </c>
      <c r="N8" s="43"/>
      <c r="O8" s="173" t="s">
        <v>102</v>
      </c>
      <c r="P8" s="42"/>
      <c r="Q8" s="42"/>
      <c r="R8" s="42"/>
      <c r="S8" s="42"/>
      <c r="T8" s="42"/>
      <c r="U8" s="42"/>
    </row>
    <row r="9" spans="2:26" s="29" customFormat="1" ht="15" customHeight="1" x14ac:dyDescent="0.25">
      <c r="B9" s="156" t="s">
        <v>103</v>
      </c>
      <c r="C9" s="156"/>
      <c r="D9" s="157"/>
      <c r="E9" s="157"/>
      <c r="F9" s="157"/>
      <c r="G9" s="30"/>
      <c r="H9" s="30"/>
      <c r="I9" s="42"/>
      <c r="J9" s="163" t="s">
        <v>103</v>
      </c>
      <c r="K9" s="195"/>
      <c r="L9" s="195"/>
      <c r="M9" s="195"/>
      <c r="N9" s="43"/>
      <c r="O9" s="173" t="s">
        <v>104</v>
      </c>
      <c r="P9" s="42"/>
      <c r="Q9" s="42"/>
      <c r="R9" s="42"/>
      <c r="S9" s="42"/>
      <c r="T9" s="42"/>
      <c r="U9" s="42"/>
    </row>
    <row r="10" spans="2:26" s="29" customFormat="1" ht="15" customHeight="1" x14ac:dyDescent="0.25">
      <c r="B10" s="178" t="s">
        <v>105</v>
      </c>
      <c r="C10" s="45">
        <v>2697</v>
      </c>
      <c r="D10" s="45">
        <v>4429.79752577</v>
      </c>
      <c r="E10" s="45">
        <v>5027.9556530399996</v>
      </c>
      <c r="F10" s="209">
        <v>7897</v>
      </c>
      <c r="G10" s="30"/>
      <c r="H10" s="30"/>
      <c r="I10" s="42"/>
      <c r="J10" s="184" t="s">
        <v>105</v>
      </c>
      <c r="K10" s="210">
        <v>7897</v>
      </c>
      <c r="L10" s="210">
        <v>153254</v>
      </c>
      <c r="M10" s="47" t="s">
        <v>106</v>
      </c>
      <c r="N10" s="43"/>
      <c r="O10" s="42"/>
      <c r="P10" s="42"/>
      <c r="Q10" s="42"/>
      <c r="R10" s="42"/>
      <c r="S10" s="42"/>
      <c r="T10" s="42"/>
      <c r="U10" s="42"/>
    </row>
    <row r="11" spans="2:26" s="29" customFormat="1" ht="19.5" x14ac:dyDescent="0.25">
      <c r="B11" s="178" t="s">
        <v>107</v>
      </c>
      <c r="C11" s="45">
        <v>1383</v>
      </c>
      <c r="D11" s="45">
        <v>1083.4110000000001</v>
      </c>
      <c r="E11" s="45">
        <v>1310.9588000000001</v>
      </c>
      <c r="F11" s="209">
        <v>415</v>
      </c>
      <c r="G11" s="30"/>
      <c r="H11" s="30"/>
      <c r="I11" s="48"/>
      <c r="J11" s="184" t="s">
        <v>107</v>
      </c>
      <c r="K11" s="210">
        <v>415</v>
      </c>
      <c r="L11" s="210">
        <v>526</v>
      </c>
      <c r="M11" s="47" t="s">
        <v>108</v>
      </c>
      <c r="N11" s="43"/>
      <c r="O11" s="166" t="s">
        <v>109</v>
      </c>
      <c r="P11" s="222" t="s">
        <v>96</v>
      </c>
      <c r="Q11" s="222" t="s">
        <v>97</v>
      </c>
      <c r="R11" s="222" t="s">
        <v>26</v>
      </c>
      <c r="S11" s="222" t="s">
        <v>29</v>
      </c>
      <c r="T11" s="170" t="s">
        <v>110</v>
      </c>
      <c r="U11" s="49"/>
    </row>
    <row r="12" spans="2:26" s="29" customFormat="1" ht="15" customHeight="1" x14ac:dyDescent="0.25">
      <c r="B12" s="178" t="s">
        <v>111</v>
      </c>
      <c r="C12" s="45">
        <v>2333</v>
      </c>
      <c r="D12" s="45">
        <v>700.78652194119991</v>
      </c>
      <c r="E12" s="45">
        <v>677.46522635999997</v>
      </c>
      <c r="F12" s="209">
        <v>1208</v>
      </c>
      <c r="G12" s="30"/>
      <c r="H12" s="30"/>
      <c r="I12" s="42"/>
      <c r="J12" s="184" t="s">
        <v>111</v>
      </c>
      <c r="K12" s="210">
        <v>1208</v>
      </c>
      <c r="L12" s="210">
        <v>445827</v>
      </c>
      <c r="M12" s="47" t="s">
        <v>112</v>
      </c>
      <c r="N12" s="43"/>
      <c r="O12" s="171" t="s">
        <v>103</v>
      </c>
      <c r="P12" s="42"/>
      <c r="Q12" s="42"/>
      <c r="R12" s="42"/>
      <c r="S12" s="42"/>
      <c r="T12" s="50"/>
      <c r="U12" s="42"/>
      <c r="W12" s="51"/>
      <c r="X12" s="51"/>
      <c r="Y12" s="51"/>
      <c r="Z12" s="51"/>
    </row>
    <row r="13" spans="2:26" x14ac:dyDescent="0.25">
      <c r="B13" s="178" t="s">
        <v>113</v>
      </c>
      <c r="C13" s="45">
        <v>646</v>
      </c>
      <c r="D13" s="45">
        <v>97.162938720000014</v>
      </c>
      <c r="E13" s="45">
        <v>87.417252000000019</v>
      </c>
      <c r="F13" s="209">
        <v>83</v>
      </c>
      <c r="I13" s="52"/>
      <c r="J13" s="184" t="s">
        <v>113</v>
      </c>
      <c r="K13" s="210">
        <v>83</v>
      </c>
      <c r="L13" s="210">
        <v>35779</v>
      </c>
      <c r="M13" s="47" t="s">
        <v>112</v>
      </c>
      <c r="O13" s="42" t="s">
        <v>114</v>
      </c>
      <c r="P13" s="53">
        <v>2697</v>
      </c>
      <c r="Q13" s="53">
        <v>4429.7975257700009</v>
      </c>
      <c r="R13" s="53">
        <v>5027.9556530400005</v>
      </c>
      <c r="S13" s="53">
        <v>7897</v>
      </c>
      <c r="T13" s="54">
        <v>153254</v>
      </c>
      <c r="U13" s="42" t="s">
        <v>106</v>
      </c>
      <c r="W13" s="51"/>
      <c r="X13" s="51"/>
      <c r="Y13" s="51"/>
      <c r="Z13" s="51"/>
    </row>
    <row r="14" spans="2:26" x14ac:dyDescent="0.25">
      <c r="B14" s="178" t="s">
        <v>115</v>
      </c>
      <c r="C14" s="45">
        <v>7</v>
      </c>
      <c r="D14" s="45">
        <v>31.271591922000006</v>
      </c>
      <c r="E14" s="45">
        <v>20.838279600000003</v>
      </c>
      <c r="F14" s="209">
        <v>29</v>
      </c>
      <c r="I14" s="42"/>
      <c r="J14" s="184" t="s">
        <v>115</v>
      </c>
      <c r="K14" s="210">
        <v>29</v>
      </c>
      <c r="L14" s="210">
        <v>18591</v>
      </c>
      <c r="M14" s="47" t="s">
        <v>112</v>
      </c>
      <c r="N14" s="29"/>
      <c r="O14" s="42" t="s">
        <v>107</v>
      </c>
      <c r="P14" s="53">
        <v>1383</v>
      </c>
      <c r="Q14" s="53">
        <v>1083.4110000000001</v>
      </c>
      <c r="R14" s="53">
        <v>1310.9588000000001</v>
      </c>
      <c r="S14" s="53">
        <v>415</v>
      </c>
      <c r="T14" s="54">
        <v>526</v>
      </c>
      <c r="U14" s="42" t="s">
        <v>108</v>
      </c>
      <c r="W14" s="51"/>
      <c r="X14" s="51"/>
      <c r="Y14" s="51"/>
      <c r="Z14" s="51"/>
    </row>
    <row r="15" spans="2:26" x14ac:dyDescent="0.25">
      <c r="B15" s="178" t="s">
        <v>116</v>
      </c>
      <c r="C15" s="45"/>
      <c r="D15" s="45"/>
      <c r="E15" s="45"/>
      <c r="F15" s="46"/>
      <c r="I15" s="42"/>
      <c r="J15" s="184" t="s">
        <v>116</v>
      </c>
      <c r="K15" s="210">
        <v>0</v>
      </c>
      <c r="L15" s="210" t="s">
        <v>117</v>
      </c>
      <c r="M15" s="47" t="s">
        <v>118</v>
      </c>
      <c r="N15" s="29"/>
      <c r="O15" s="42" t="s">
        <v>111</v>
      </c>
      <c r="P15" s="53">
        <v>2333</v>
      </c>
      <c r="Q15" s="53">
        <v>700.78652194119991</v>
      </c>
      <c r="R15" s="53">
        <v>677.46522635999997</v>
      </c>
      <c r="S15" s="53">
        <v>1208</v>
      </c>
      <c r="T15" s="54">
        <v>445827</v>
      </c>
      <c r="U15" s="42" t="s">
        <v>112</v>
      </c>
      <c r="W15" s="51"/>
      <c r="X15" s="51"/>
      <c r="Y15" s="51"/>
      <c r="Z15" s="51"/>
    </row>
    <row r="16" spans="2:26" x14ac:dyDescent="0.25">
      <c r="B16" s="178" t="s">
        <v>119</v>
      </c>
      <c r="C16" s="45"/>
      <c r="D16" s="45"/>
      <c r="E16" s="45"/>
      <c r="F16" s="46"/>
      <c r="I16" s="42"/>
      <c r="J16" s="184" t="s">
        <v>119</v>
      </c>
      <c r="K16" s="210">
        <v>0</v>
      </c>
      <c r="L16" s="210" t="s">
        <v>117</v>
      </c>
      <c r="M16" s="47" t="s">
        <v>108</v>
      </c>
      <c r="N16" s="29"/>
      <c r="O16" s="42" t="s">
        <v>113</v>
      </c>
      <c r="P16" s="53">
        <v>646</v>
      </c>
      <c r="Q16" s="53">
        <v>97.162938720000014</v>
      </c>
      <c r="R16" s="53">
        <v>87.417252000000019</v>
      </c>
      <c r="S16" s="53">
        <v>83</v>
      </c>
      <c r="T16" s="54">
        <v>35779</v>
      </c>
      <c r="U16" s="42" t="s">
        <v>112</v>
      </c>
      <c r="W16" s="51"/>
      <c r="X16" s="51"/>
      <c r="Y16" s="51"/>
      <c r="Z16" s="51"/>
    </row>
    <row r="17" spans="2:26" x14ac:dyDescent="0.25">
      <c r="B17" s="179" t="s">
        <v>103</v>
      </c>
      <c r="C17" s="200">
        <f>SUM(C10:C16)</f>
        <v>7066</v>
      </c>
      <c r="D17" s="200">
        <v>6342.4295783532007</v>
      </c>
      <c r="E17" s="200">
        <v>7124.6352110000007</v>
      </c>
      <c r="F17" s="46">
        <v>9632</v>
      </c>
      <c r="I17" s="55"/>
      <c r="J17" s="206" t="s">
        <v>120</v>
      </c>
      <c r="K17" s="210">
        <v>9632</v>
      </c>
      <c r="L17" s="210"/>
      <c r="M17" s="56"/>
      <c r="O17" s="42" t="s">
        <v>115</v>
      </c>
      <c r="P17" s="53">
        <v>7</v>
      </c>
      <c r="Q17" s="53">
        <v>31.271591922000006</v>
      </c>
      <c r="R17" s="53">
        <v>20.838279600000003</v>
      </c>
      <c r="S17" s="53">
        <v>29</v>
      </c>
      <c r="T17" s="54">
        <v>18591</v>
      </c>
      <c r="U17" s="42" t="s">
        <v>112</v>
      </c>
      <c r="W17" s="51"/>
      <c r="X17" s="51"/>
      <c r="Y17" s="51"/>
      <c r="Z17" s="51"/>
    </row>
    <row r="18" spans="2:26" x14ac:dyDescent="0.25">
      <c r="B18" s="156" t="s">
        <v>121</v>
      </c>
      <c r="C18" s="157"/>
      <c r="D18" s="157"/>
      <c r="E18" s="157"/>
      <c r="F18" s="157"/>
      <c r="G18" s="42"/>
      <c r="H18" s="42"/>
      <c r="I18" s="42"/>
      <c r="J18" s="185" t="s">
        <v>122</v>
      </c>
      <c r="K18" s="46">
        <v>9732</v>
      </c>
      <c r="L18" s="210"/>
      <c r="M18" s="56"/>
      <c r="N18" s="29"/>
      <c r="O18" s="167" t="s">
        <v>123</v>
      </c>
      <c r="P18" s="172">
        <v>7066</v>
      </c>
      <c r="Q18" s="172">
        <v>6342</v>
      </c>
      <c r="R18" s="172">
        <v>7124.6352110000007</v>
      </c>
      <c r="S18" s="172">
        <v>9632</v>
      </c>
      <c r="T18" s="50"/>
      <c r="U18" s="42"/>
    </row>
    <row r="19" spans="2:26" x14ac:dyDescent="0.25">
      <c r="B19" s="178" t="s">
        <v>124</v>
      </c>
      <c r="C19" s="45">
        <v>71426</v>
      </c>
      <c r="D19" s="45">
        <v>64017.528738900008</v>
      </c>
      <c r="E19" s="45">
        <v>67014.325720000008</v>
      </c>
      <c r="F19" s="46">
        <v>73862</v>
      </c>
      <c r="I19" s="42"/>
      <c r="J19" s="156" t="s">
        <v>125</v>
      </c>
      <c r="K19" s="158"/>
      <c r="L19" s="157"/>
      <c r="M19" s="157"/>
      <c r="N19" s="29"/>
      <c r="Q19" s="53"/>
      <c r="R19" s="53"/>
      <c r="S19" s="53"/>
      <c r="T19" s="57"/>
    </row>
    <row r="20" spans="2:26" ht="17.25" x14ac:dyDescent="0.25">
      <c r="B20" s="178" t="s">
        <v>126</v>
      </c>
      <c r="C20" s="45"/>
      <c r="D20" s="45">
        <v>12659.569952922848</v>
      </c>
      <c r="E20" s="45">
        <v>1.3540105634035941E-4</v>
      </c>
      <c r="F20" s="46">
        <v>0</v>
      </c>
      <c r="I20" s="55"/>
      <c r="J20" s="178" t="s">
        <v>127</v>
      </c>
      <c r="K20" s="209">
        <v>0</v>
      </c>
      <c r="L20" s="209">
        <v>101196684</v>
      </c>
      <c r="M20" s="45" t="s">
        <v>128</v>
      </c>
      <c r="N20" s="29"/>
      <c r="O20" s="171" t="s">
        <v>129</v>
      </c>
      <c r="P20" s="42"/>
      <c r="Q20" s="53"/>
      <c r="R20" s="53"/>
      <c r="S20" s="53"/>
      <c r="T20" s="50"/>
      <c r="U20" s="42"/>
    </row>
    <row r="21" spans="2:26" x14ac:dyDescent="0.25">
      <c r="B21" s="178" t="s">
        <v>130</v>
      </c>
      <c r="C21" s="45">
        <v>78492</v>
      </c>
      <c r="D21" s="45">
        <v>70359.958317253215</v>
      </c>
      <c r="E21" s="45">
        <v>74138.960931000009</v>
      </c>
      <c r="F21" s="209">
        <v>83495</v>
      </c>
      <c r="I21" s="42"/>
      <c r="J21" s="178" t="s">
        <v>131</v>
      </c>
      <c r="K21" s="46">
        <v>-100</v>
      </c>
      <c r="L21" s="46"/>
      <c r="M21" s="45"/>
      <c r="O21" s="42" t="s">
        <v>127</v>
      </c>
      <c r="P21" s="42"/>
      <c r="Q21" s="53">
        <v>12659.569952922848</v>
      </c>
      <c r="R21" s="53">
        <v>1.3540105634035941E-4</v>
      </c>
      <c r="S21" s="53">
        <v>0</v>
      </c>
      <c r="T21" s="58">
        <v>101196684</v>
      </c>
      <c r="U21" s="59" t="s">
        <v>128</v>
      </c>
    </row>
    <row r="22" spans="2:26" x14ac:dyDescent="0.25">
      <c r="B22" s="178" t="s">
        <v>122</v>
      </c>
      <c r="C22" s="45"/>
      <c r="D22" s="45"/>
      <c r="E22" s="46">
        <v>7225</v>
      </c>
      <c r="F22" s="46">
        <v>9732</v>
      </c>
      <c r="I22" s="42"/>
      <c r="J22" s="157" t="s">
        <v>132</v>
      </c>
      <c r="K22" s="158"/>
      <c r="L22" s="157"/>
      <c r="M22" s="157"/>
      <c r="N22" s="29"/>
      <c r="O22" s="168" t="s">
        <v>133</v>
      </c>
      <c r="P22" s="60"/>
      <c r="Q22" s="174">
        <f t="shared" ref="Q22:R22" si="0">Q21</f>
        <v>12659.569952922848</v>
      </c>
      <c r="R22" s="174">
        <f t="shared" si="0"/>
        <v>1.3540105634035941E-4</v>
      </c>
      <c r="S22" s="174">
        <v>0</v>
      </c>
      <c r="T22" s="50"/>
      <c r="U22" s="42"/>
    </row>
    <row r="23" spans="2:26" x14ac:dyDescent="0.25">
      <c r="B23" s="179" t="s">
        <v>134</v>
      </c>
      <c r="C23" s="200"/>
      <c r="D23" s="200">
        <v>19001.999531276047</v>
      </c>
      <c r="E23" s="46">
        <v>-100.36465359894282</v>
      </c>
      <c r="F23" s="46">
        <v>-100</v>
      </c>
      <c r="I23" s="42"/>
      <c r="J23" s="178" t="s">
        <v>105</v>
      </c>
      <c r="K23" s="209">
        <v>1125</v>
      </c>
      <c r="L23" s="209">
        <v>153254</v>
      </c>
      <c r="M23" s="45" t="s">
        <v>106</v>
      </c>
      <c r="N23" s="29"/>
      <c r="O23" s="42"/>
      <c r="P23" s="42"/>
      <c r="Q23" s="53"/>
      <c r="R23" s="53"/>
      <c r="S23" s="53"/>
      <c r="T23" s="50"/>
      <c r="U23" s="42"/>
    </row>
    <row r="24" spans="2:26" x14ac:dyDescent="0.25">
      <c r="B24" s="157" t="s">
        <v>135</v>
      </c>
      <c r="C24" s="157"/>
      <c r="D24" s="157"/>
      <c r="E24" s="157"/>
      <c r="F24" s="157"/>
      <c r="I24" s="42"/>
      <c r="J24" s="178" t="s">
        <v>127</v>
      </c>
      <c r="K24" s="209">
        <v>0</v>
      </c>
      <c r="L24" s="209">
        <v>101196684</v>
      </c>
      <c r="M24" s="45" t="s">
        <v>128</v>
      </c>
      <c r="N24" s="29"/>
      <c r="O24" s="165" t="s">
        <v>136</v>
      </c>
      <c r="P24" s="53"/>
      <c r="Q24" s="53">
        <v>19001.999531276047</v>
      </c>
      <c r="R24" s="53">
        <v>7124.6353464010572</v>
      </c>
      <c r="S24" s="53">
        <v>9632</v>
      </c>
      <c r="T24" s="50"/>
      <c r="U24" s="42"/>
    </row>
    <row r="25" spans="2:26" x14ac:dyDescent="0.25">
      <c r="B25" s="178" t="s">
        <v>105</v>
      </c>
      <c r="C25" s="45">
        <v>471</v>
      </c>
      <c r="D25" s="45">
        <v>729.26199369999995</v>
      </c>
      <c r="E25" s="45">
        <v>835.1616563</v>
      </c>
      <c r="F25" s="209">
        <v>1125</v>
      </c>
      <c r="I25" s="42"/>
      <c r="J25" s="178" t="s">
        <v>137</v>
      </c>
      <c r="K25" s="46">
        <v>1312</v>
      </c>
      <c r="L25" s="220">
        <v>5941131</v>
      </c>
      <c r="M25" s="45" t="s">
        <v>138</v>
      </c>
      <c r="O25" s="42" t="s">
        <v>122</v>
      </c>
      <c r="P25" s="53"/>
      <c r="Q25" s="53"/>
      <c r="R25" s="53">
        <v>7225</v>
      </c>
      <c r="S25" s="53">
        <v>9732</v>
      </c>
      <c r="T25" s="50"/>
      <c r="U25" s="42"/>
    </row>
    <row r="26" spans="2:26" ht="17.25" x14ac:dyDescent="0.25">
      <c r="B26" s="178" t="s">
        <v>127</v>
      </c>
      <c r="C26" s="45">
        <v>12542</v>
      </c>
      <c r="D26" s="45">
        <v>1200.3248522667495</v>
      </c>
      <c r="E26" s="45">
        <v>1.509999999543652E-6</v>
      </c>
      <c r="F26" s="209">
        <v>0</v>
      </c>
      <c r="I26" s="42"/>
      <c r="J26" s="178" t="s">
        <v>139</v>
      </c>
      <c r="K26" s="209">
        <v>7841</v>
      </c>
      <c r="L26" s="209">
        <v>6489</v>
      </c>
      <c r="M26" s="45" t="s">
        <v>140</v>
      </c>
      <c r="O26" s="169" t="s">
        <v>141</v>
      </c>
      <c r="P26" s="60"/>
      <c r="Q26" s="174">
        <v>19001.999531276047</v>
      </c>
      <c r="R26" s="174">
        <v>-100.36465359894299</v>
      </c>
      <c r="S26" s="174">
        <v>-100</v>
      </c>
      <c r="T26" s="50"/>
      <c r="U26" s="42"/>
    </row>
    <row r="27" spans="2:26" x14ac:dyDescent="0.25">
      <c r="B27" s="178" t="s">
        <v>137</v>
      </c>
      <c r="C27" s="45">
        <v>2812</v>
      </c>
      <c r="D27" s="45">
        <v>120.86020463319926</v>
      </c>
      <c r="E27" s="45">
        <v>406.41794399999998</v>
      </c>
      <c r="F27" s="209">
        <v>1312</v>
      </c>
      <c r="I27" s="42"/>
      <c r="J27" s="178" t="s">
        <v>111</v>
      </c>
      <c r="K27" s="209">
        <v>298</v>
      </c>
      <c r="L27" s="209">
        <v>445827</v>
      </c>
      <c r="M27" s="45" t="s">
        <v>112</v>
      </c>
      <c r="O27" s="59"/>
      <c r="P27" s="59"/>
      <c r="Q27" s="53"/>
      <c r="R27" s="53"/>
      <c r="S27" s="53"/>
      <c r="T27" s="50"/>
      <c r="U27" s="42"/>
    </row>
    <row r="28" spans="2:26" x14ac:dyDescent="0.25">
      <c r="B28" s="178" t="s">
        <v>139</v>
      </c>
      <c r="C28" s="45">
        <v>9915</v>
      </c>
      <c r="D28" s="45">
        <v>8275.5403000000006</v>
      </c>
      <c r="E28" s="45">
        <v>7349.3819999999996</v>
      </c>
      <c r="F28" s="209">
        <v>7841</v>
      </c>
      <c r="I28" s="42"/>
      <c r="J28" s="178" t="s">
        <v>113</v>
      </c>
      <c r="K28" s="209">
        <v>21</v>
      </c>
      <c r="L28" s="209">
        <v>35779</v>
      </c>
      <c r="M28" s="45" t="s">
        <v>112</v>
      </c>
      <c r="O28" s="42" t="s">
        <v>142</v>
      </c>
      <c r="P28" s="42"/>
      <c r="Q28" s="61">
        <v>0.83756807335834482</v>
      </c>
      <c r="R28" s="61">
        <v>1</v>
      </c>
      <c r="S28" s="61">
        <v>1</v>
      </c>
      <c r="T28" s="50"/>
      <c r="U28" s="42"/>
    </row>
    <row r="29" spans="2:26" x14ac:dyDescent="0.25">
      <c r="B29" s="178" t="s">
        <v>111</v>
      </c>
      <c r="C29" s="45">
        <v>178</v>
      </c>
      <c r="D29" s="45">
        <v>35.931124821600029</v>
      </c>
      <c r="E29" s="45">
        <v>34.741806480000008</v>
      </c>
      <c r="F29" s="209">
        <v>298</v>
      </c>
      <c r="I29" s="42"/>
      <c r="J29" s="178" t="s">
        <v>115</v>
      </c>
      <c r="K29" s="209">
        <v>10</v>
      </c>
      <c r="L29" s="209">
        <v>18591</v>
      </c>
      <c r="M29" s="45" t="s">
        <v>112</v>
      </c>
      <c r="O29" s="42" t="s">
        <v>143</v>
      </c>
      <c r="P29" s="53"/>
      <c r="Q29" s="61"/>
      <c r="R29" s="61"/>
      <c r="S29" s="61">
        <v>0.67</v>
      </c>
      <c r="T29" s="50"/>
      <c r="U29" s="42"/>
    </row>
    <row r="30" spans="2:26" x14ac:dyDescent="0.25">
      <c r="B30" s="178" t="s">
        <v>113</v>
      </c>
      <c r="C30" s="45">
        <v>51</v>
      </c>
      <c r="D30" s="45">
        <v>5.0324068800000008</v>
      </c>
      <c r="E30" s="45">
        <v>4.6416240000000002</v>
      </c>
      <c r="F30" s="209">
        <v>21</v>
      </c>
      <c r="I30" s="42"/>
      <c r="J30" s="178" t="s">
        <v>116</v>
      </c>
      <c r="K30" s="209">
        <v>0</v>
      </c>
      <c r="L30" s="209" t="s">
        <v>117</v>
      </c>
      <c r="M30" s="45" t="s">
        <v>117</v>
      </c>
      <c r="Q30" s="61"/>
      <c r="R30" s="61"/>
      <c r="S30" s="61"/>
      <c r="T30" s="50"/>
      <c r="U30" s="42"/>
    </row>
    <row r="31" spans="2:26" x14ac:dyDescent="0.25">
      <c r="B31" s="178" t="s">
        <v>115</v>
      </c>
      <c r="C31" s="45">
        <v>1</v>
      </c>
      <c r="D31" s="45">
        <v>1.8577183320000001</v>
      </c>
      <c r="E31" s="45">
        <v>1.2379176000000001</v>
      </c>
      <c r="F31" s="209">
        <v>10</v>
      </c>
      <c r="I31" s="42"/>
      <c r="J31" s="178" t="s">
        <v>119</v>
      </c>
      <c r="K31" s="209">
        <v>0</v>
      </c>
      <c r="L31" s="209" t="s">
        <v>117</v>
      </c>
      <c r="M31" s="45" t="s">
        <v>117</v>
      </c>
      <c r="O31" s="165" t="s">
        <v>144</v>
      </c>
      <c r="P31" s="42"/>
      <c r="Q31" s="53"/>
      <c r="R31" s="53"/>
      <c r="S31" s="53"/>
      <c r="T31" s="50"/>
      <c r="U31" s="42"/>
    </row>
    <row r="32" spans="2:26" x14ac:dyDescent="0.25">
      <c r="B32" s="178" t="s">
        <v>116</v>
      </c>
      <c r="C32" s="45"/>
      <c r="D32" s="45" t="s">
        <v>117</v>
      </c>
      <c r="E32" s="45" t="s">
        <v>117</v>
      </c>
      <c r="F32" s="209" t="s">
        <v>117</v>
      </c>
      <c r="I32" s="42"/>
      <c r="J32" s="179" t="s">
        <v>145</v>
      </c>
      <c r="K32" s="46">
        <v>10606</v>
      </c>
      <c r="L32" s="46"/>
      <c r="M32" s="45"/>
      <c r="O32" s="42" t="s">
        <v>146</v>
      </c>
      <c r="P32" s="53">
        <v>492216</v>
      </c>
      <c r="Q32" s="53">
        <v>406320</v>
      </c>
      <c r="R32" s="53">
        <v>337166</v>
      </c>
      <c r="S32" s="53">
        <v>322291</v>
      </c>
      <c r="T32" s="50"/>
      <c r="U32" s="42"/>
    </row>
    <row r="33" spans="2:21" x14ac:dyDescent="0.25">
      <c r="B33" s="178" t="s">
        <v>119</v>
      </c>
      <c r="C33" s="45"/>
      <c r="D33" s="45" t="s">
        <v>117</v>
      </c>
      <c r="E33" s="45" t="s">
        <v>117</v>
      </c>
      <c r="F33" s="209" t="s">
        <v>117</v>
      </c>
      <c r="I33" s="42"/>
      <c r="J33" s="179" t="s">
        <v>147</v>
      </c>
      <c r="K33" s="220">
        <v>10507</v>
      </c>
      <c r="L33" s="46"/>
      <c r="M33" s="45"/>
      <c r="O33" s="42" t="s">
        <v>148</v>
      </c>
      <c r="P33" s="53">
        <v>349597</v>
      </c>
      <c r="Q33" s="53">
        <v>295338</v>
      </c>
      <c r="R33" s="53">
        <v>291049</v>
      </c>
      <c r="S33" s="53">
        <v>557800</v>
      </c>
      <c r="T33" s="50"/>
      <c r="U33" s="42"/>
    </row>
    <row r="34" spans="2:21" x14ac:dyDescent="0.25">
      <c r="B34" s="179" t="s">
        <v>132</v>
      </c>
      <c r="C34" s="200">
        <v>25970</v>
      </c>
      <c r="D34" s="200">
        <v>10368.808600633549</v>
      </c>
      <c r="E34" s="200">
        <v>8631.5829498900002</v>
      </c>
      <c r="F34" s="46">
        <v>10606</v>
      </c>
      <c r="I34" s="42"/>
      <c r="J34" s="42"/>
      <c r="K34" s="42"/>
      <c r="L34" s="42"/>
      <c r="M34" s="42"/>
      <c r="O34" s="42" t="s">
        <v>149</v>
      </c>
      <c r="P34" s="53"/>
      <c r="Q34" s="53"/>
      <c r="R34" s="53">
        <v>22609</v>
      </c>
      <c r="S34" s="53">
        <v>42815</v>
      </c>
      <c r="T34" s="50"/>
      <c r="U34" s="42"/>
    </row>
    <row r="35" spans="2:21" x14ac:dyDescent="0.25">
      <c r="B35" s="157" t="s">
        <v>150</v>
      </c>
      <c r="C35" s="158"/>
      <c r="D35" s="158"/>
      <c r="E35" s="158"/>
      <c r="F35" s="158"/>
      <c r="G35" s="42"/>
      <c r="H35" s="42"/>
      <c r="I35" s="42"/>
      <c r="J35" s="162" t="s">
        <v>151</v>
      </c>
      <c r="K35" s="196" t="s">
        <v>152</v>
      </c>
      <c r="L35" s="196" t="s">
        <v>153</v>
      </c>
      <c r="M35" s="42"/>
      <c r="N35" s="62"/>
      <c r="O35" s="168" t="s">
        <v>154</v>
      </c>
      <c r="P35" s="174">
        <v>841813</v>
      </c>
      <c r="Q35" s="174">
        <v>701658</v>
      </c>
      <c r="R35" s="174">
        <v>650824</v>
      </c>
      <c r="S35" s="175">
        <v>922906</v>
      </c>
    </row>
    <row r="36" spans="2:21" x14ac:dyDescent="0.25">
      <c r="B36" s="178" t="s">
        <v>155</v>
      </c>
      <c r="C36" s="45">
        <v>104462</v>
      </c>
      <c r="D36" s="45">
        <v>80728.766917886765</v>
      </c>
      <c r="E36" s="45">
        <v>82770.543880890007</v>
      </c>
      <c r="F36" s="45">
        <v>94101</v>
      </c>
      <c r="G36" s="42"/>
      <c r="H36" s="42"/>
      <c r="I36" s="42"/>
      <c r="J36" s="180" t="s">
        <v>156</v>
      </c>
      <c r="K36" s="64">
        <v>2952</v>
      </c>
      <c r="L36" s="64">
        <v>10890471</v>
      </c>
      <c r="M36" s="42"/>
      <c r="O36" s="62"/>
      <c r="P36" s="62"/>
      <c r="Q36" s="53"/>
      <c r="R36" s="53"/>
      <c r="S36" s="53"/>
      <c r="T36" s="50"/>
      <c r="U36" s="42"/>
    </row>
    <row r="37" spans="2:21" x14ac:dyDescent="0.25">
      <c r="B37" s="178" t="s">
        <v>157</v>
      </c>
      <c r="C37" s="45"/>
      <c r="D37" s="45">
        <v>29370.808131909595</v>
      </c>
      <c r="E37" s="45">
        <v>8531.2182962910556</v>
      </c>
      <c r="F37" s="45">
        <v>10507</v>
      </c>
      <c r="G37" s="42"/>
      <c r="H37" s="42"/>
      <c r="I37" s="42"/>
      <c r="J37" s="180" t="s">
        <v>158</v>
      </c>
      <c r="K37" s="64">
        <v>3388</v>
      </c>
      <c r="L37" s="65">
        <v>12785290</v>
      </c>
      <c r="M37" s="42"/>
      <c r="O37" s="165" t="s">
        <v>159</v>
      </c>
      <c r="P37" s="42"/>
      <c r="Q37" s="53"/>
      <c r="R37" s="53"/>
      <c r="S37" s="53"/>
      <c r="T37" s="50"/>
      <c r="U37" s="42"/>
    </row>
    <row r="38" spans="2:21" x14ac:dyDescent="0.25">
      <c r="B38" s="66" t="s">
        <v>160</v>
      </c>
      <c r="C38" s="42"/>
      <c r="D38" s="53"/>
      <c r="I38" s="42"/>
      <c r="J38" s="180" t="s">
        <v>161</v>
      </c>
      <c r="K38" s="64">
        <v>3018</v>
      </c>
      <c r="L38" s="65">
        <v>10835139</v>
      </c>
      <c r="M38" s="42"/>
      <c r="O38" s="42" t="s">
        <v>162</v>
      </c>
      <c r="P38" s="53">
        <v>35565</v>
      </c>
      <c r="Q38" s="53">
        <v>8780</v>
      </c>
      <c r="R38" s="53">
        <v>7666.76</v>
      </c>
      <c r="S38" s="53">
        <v>11819</v>
      </c>
      <c r="T38" s="50"/>
      <c r="U38" s="42"/>
    </row>
    <row r="39" spans="2:21" x14ac:dyDescent="0.25">
      <c r="B39" s="42"/>
      <c r="C39" s="42"/>
      <c r="D39" s="42"/>
      <c r="E39" s="42"/>
      <c r="F39" s="42"/>
      <c r="G39" s="42"/>
      <c r="H39" s="42"/>
      <c r="I39" s="42"/>
      <c r="J39" s="180" t="s">
        <v>163</v>
      </c>
      <c r="K39" s="64">
        <v>3075</v>
      </c>
      <c r="L39" s="65">
        <v>10849619</v>
      </c>
      <c r="M39" s="42"/>
      <c r="O39" s="42" t="s">
        <v>164</v>
      </c>
      <c r="P39" s="53">
        <v>12833</v>
      </c>
      <c r="Q39" s="53">
        <v>20230</v>
      </c>
      <c r="R39" s="53">
        <v>17647.175999999999</v>
      </c>
      <c r="S39" s="53">
        <v>18343</v>
      </c>
      <c r="T39" s="50"/>
      <c r="U39" s="42"/>
    </row>
    <row r="40" spans="2:21" x14ac:dyDescent="0.25">
      <c r="B40" s="157" t="s">
        <v>165</v>
      </c>
      <c r="C40" s="194" t="s">
        <v>96</v>
      </c>
      <c r="D40" s="194" t="s">
        <v>97</v>
      </c>
      <c r="E40" s="194" t="s">
        <v>26</v>
      </c>
      <c r="F40" s="194" t="s">
        <v>29</v>
      </c>
      <c r="G40" s="194" t="s">
        <v>166</v>
      </c>
      <c r="H40" s="42"/>
      <c r="I40" s="42"/>
      <c r="J40" s="180" t="s">
        <v>167</v>
      </c>
      <c r="K40" s="64">
        <v>3287</v>
      </c>
      <c r="L40" s="64">
        <v>11562203</v>
      </c>
      <c r="M40" s="42"/>
      <c r="O40" s="168" t="s">
        <v>168</v>
      </c>
      <c r="P40" s="174">
        <v>48398</v>
      </c>
      <c r="Q40" s="174">
        <v>29010</v>
      </c>
      <c r="R40" s="174">
        <v>25313.936000000002</v>
      </c>
      <c r="S40" s="174">
        <v>30162</v>
      </c>
      <c r="T40" s="50"/>
      <c r="U40" s="42"/>
    </row>
    <row r="41" spans="2:21" x14ac:dyDescent="0.25">
      <c r="B41" s="178" t="s">
        <v>148</v>
      </c>
      <c r="C41" s="44">
        <v>0.31</v>
      </c>
      <c r="D41" s="67">
        <v>0.2637378501650875</v>
      </c>
      <c r="E41" s="67">
        <v>0.27160899011737116</v>
      </c>
      <c r="F41" s="67">
        <v>0.28000000000000003</v>
      </c>
      <c r="G41" s="68">
        <v>0.03</v>
      </c>
      <c r="H41" s="42"/>
      <c r="I41" s="42"/>
      <c r="J41" s="180" t="s">
        <v>169</v>
      </c>
      <c r="K41" s="69">
        <v>2966</v>
      </c>
      <c r="L41" s="69">
        <v>10160812</v>
      </c>
      <c r="M41" s="42"/>
      <c r="O41" s="165" t="s">
        <v>162</v>
      </c>
      <c r="P41" s="42"/>
      <c r="R41" s="177">
        <v>0.95</v>
      </c>
      <c r="S41" s="177">
        <v>0.05</v>
      </c>
      <c r="T41" s="50"/>
      <c r="U41" s="42"/>
    </row>
    <row r="42" spans="2:21" x14ac:dyDescent="0.25">
      <c r="B42" s="178" t="s">
        <v>146</v>
      </c>
      <c r="C42" s="44">
        <v>0.53</v>
      </c>
      <c r="D42" s="67">
        <v>0.31230796725303717</v>
      </c>
      <c r="E42" s="67">
        <v>0.33139854079898656</v>
      </c>
      <c r="F42" s="67">
        <v>0.33</v>
      </c>
      <c r="G42" s="68">
        <v>0.01</v>
      </c>
      <c r="H42" s="42"/>
      <c r="I42" s="42"/>
      <c r="J42" s="180" t="s">
        <v>170</v>
      </c>
      <c r="K42" s="69">
        <v>1455</v>
      </c>
      <c r="L42" s="69">
        <v>6779740</v>
      </c>
      <c r="M42" s="42"/>
      <c r="O42" s="165"/>
      <c r="P42" s="42"/>
      <c r="R42" s="176" t="s">
        <v>171</v>
      </c>
      <c r="S42" s="176" t="s">
        <v>172</v>
      </c>
      <c r="T42" s="50"/>
      <c r="U42" s="42"/>
    </row>
    <row r="43" spans="2:21" x14ac:dyDescent="0.25">
      <c r="B43" s="179" t="s">
        <v>18</v>
      </c>
      <c r="C43" s="201">
        <v>0.39</v>
      </c>
      <c r="D43" s="202">
        <v>0.28155847746540219</v>
      </c>
      <c r="E43" s="202">
        <v>0.29140148852919773</v>
      </c>
      <c r="F43" s="202">
        <v>0.3</v>
      </c>
      <c r="G43" s="203">
        <v>0.02</v>
      </c>
      <c r="H43" s="42"/>
      <c r="I43" s="42"/>
      <c r="J43" s="180" t="s">
        <v>173</v>
      </c>
      <c r="K43" s="70">
        <v>116</v>
      </c>
      <c r="L43" s="69">
        <v>741769</v>
      </c>
      <c r="M43" s="42"/>
      <c r="O43" s="165" t="s">
        <v>164</v>
      </c>
      <c r="P43" s="42"/>
      <c r="R43" s="177">
        <v>0.68362416740219512</v>
      </c>
      <c r="S43" s="177">
        <v>0.31637583259780488</v>
      </c>
      <c r="T43" s="50"/>
      <c r="U43" s="42"/>
    </row>
    <row r="44" spans="2:21" x14ac:dyDescent="0.25">
      <c r="B44" s="157" t="s">
        <v>174</v>
      </c>
      <c r="C44" s="157"/>
      <c r="D44" s="157"/>
      <c r="E44" s="157"/>
      <c r="F44" s="157"/>
      <c r="G44" s="157"/>
      <c r="H44" s="42"/>
      <c r="I44" s="42"/>
      <c r="J44" s="180" t="s">
        <v>175</v>
      </c>
      <c r="K44" s="70">
        <v>395</v>
      </c>
      <c r="L44" s="69">
        <v>1925922</v>
      </c>
      <c r="M44" s="42"/>
      <c r="O44" s="42"/>
      <c r="P44" s="42"/>
      <c r="R44" s="176" t="s">
        <v>171</v>
      </c>
      <c r="S44" s="176" t="s">
        <v>172</v>
      </c>
    </row>
    <row r="45" spans="2:21" ht="15" customHeight="1" x14ac:dyDescent="0.25">
      <c r="B45" s="178" t="s">
        <v>149</v>
      </c>
      <c r="C45" s="44"/>
      <c r="D45" s="67"/>
      <c r="E45" s="67">
        <v>14.647619047619047</v>
      </c>
      <c r="F45" s="67">
        <v>13.88</v>
      </c>
      <c r="G45" s="68">
        <v>-0.05</v>
      </c>
      <c r="H45" s="42"/>
      <c r="I45" s="42"/>
      <c r="J45" s="186" t="s">
        <v>176</v>
      </c>
      <c r="K45" s="211">
        <v>1289</v>
      </c>
      <c r="L45" s="212">
        <v>5833974</v>
      </c>
      <c r="M45" s="42"/>
    </row>
    <row r="46" spans="2:21" ht="15" customHeight="1" x14ac:dyDescent="0.25">
      <c r="B46" s="157" t="s">
        <v>177</v>
      </c>
      <c r="C46" s="159"/>
      <c r="D46" s="159"/>
      <c r="E46" s="159"/>
      <c r="F46" s="159"/>
      <c r="G46" s="159"/>
      <c r="H46" s="42"/>
      <c r="I46" s="42"/>
      <c r="J46" s="180" t="s">
        <v>178</v>
      </c>
      <c r="K46" s="70">
        <v>25</v>
      </c>
      <c r="L46" s="69">
        <v>133248</v>
      </c>
      <c r="M46" s="42"/>
      <c r="O46" s="95" t="s">
        <v>179</v>
      </c>
      <c r="P46" s="94"/>
      <c r="Q46" s="94"/>
    </row>
    <row r="47" spans="2:21" x14ac:dyDescent="0.25">
      <c r="B47" s="178" t="s">
        <v>148</v>
      </c>
      <c r="C47" s="71">
        <v>67.53</v>
      </c>
      <c r="D47" s="45">
        <v>17.606849525154875</v>
      </c>
      <c r="E47" s="45">
        <v>0</v>
      </c>
      <c r="F47" s="45">
        <v>0</v>
      </c>
      <c r="G47" s="68">
        <v>0</v>
      </c>
      <c r="H47" s="42"/>
      <c r="I47" s="42"/>
      <c r="J47" s="180" t="s">
        <v>180</v>
      </c>
      <c r="K47" s="70">
        <v>21</v>
      </c>
      <c r="L47" s="69">
        <v>118277</v>
      </c>
      <c r="M47" s="42"/>
      <c r="O47" s="95" t="s">
        <v>181</v>
      </c>
      <c r="P47" s="94"/>
      <c r="Q47" s="94"/>
    </row>
    <row r="48" spans="2:21" x14ac:dyDescent="0.25">
      <c r="B48" s="178" t="s">
        <v>146</v>
      </c>
      <c r="C48" s="71">
        <v>122.22</v>
      </c>
      <c r="D48" s="45">
        <v>8.1158380759729809</v>
      </c>
      <c r="E48" s="45">
        <v>0</v>
      </c>
      <c r="F48" s="45">
        <v>0</v>
      </c>
      <c r="G48" s="68">
        <v>0</v>
      </c>
      <c r="H48" s="42"/>
      <c r="I48" s="42"/>
      <c r="J48" s="180" t="s">
        <v>182</v>
      </c>
      <c r="K48" s="70">
        <v>30</v>
      </c>
      <c r="L48" s="69">
        <v>168884</v>
      </c>
      <c r="M48" s="42"/>
      <c r="O48" s="66" t="s">
        <v>183</v>
      </c>
      <c r="P48" s="66"/>
      <c r="Q48" s="66"/>
    </row>
    <row r="49" spans="2:22" x14ac:dyDescent="0.25">
      <c r="B49" s="179" t="s">
        <v>18</v>
      </c>
      <c r="C49" s="204">
        <v>88.06</v>
      </c>
      <c r="D49" s="200">
        <v>14.124548310343657</v>
      </c>
      <c r="E49" s="200">
        <v>0</v>
      </c>
      <c r="F49" s="200">
        <v>0</v>
      </c>
      <c r="G49" s="203">
        <v>0</v>
      </c>
      <c r="H49" s="42"/>
      <c r="I49" s="42"/>
      <c r="J49" s="180" t="s">
        <v>184</v>
      </c>
      <c r="K49" s="70">
        <v>14</v>
      </c>
      <c r="L49" s="69">
        <v>81901</v>
      </c>
      <c r="M49" s="42"/>
      <c r="O49" s="250" t="s">
        <v>277</v>
      </c>
      <c r="P49" s="250"/>
      <c r="Q49" s="250"/>
    </row>
    <row r="50" spans="2:22" x14ac:dyDescent="0.25">
      <c r="B50" s="157" t="s">
        <v>185</v>
      </c>
      <c r="C50" s="159"/>
      <c r="D50" s="159"/>
      <c r="E50" s="159"/>
      <c r="F50" s="159"/>
      <c r="G50" s="159"/>
      <c r="H50" s="42"/>
      <c r="I50" s="42"/>
      <c r="J50" s="180" t="s">
        <v>186</v>
      </c>
      <c r="K50" s="70">
        <v>17</v>
      </c>
      <c r="L50" s="69">
        <v>100002</v>
      </c>
      <c r="M50" s="42"/>
      <c r="O50" s="250"/>
      <c r="P50" s="250"/>
      <c r="Q50" s="250"/>
    </row>
    <row r="51" spans="2:22" x14ac:dyDescent="0.25">
      <c r="B51" s="178" t="s">
        <v>149</v>
      </c>
      <c r="C51" s="71"/>
      <c r="D51" s="45"/>
      <c r="E51" s="45">
        <v>0</v>
      </c>
      <c r="F51" s="45">
        <v>0</v>
      </c>
      <c r="G51" s="68"/>
      <c r="H51" s="42"/>
      <c r="I51" s="42"/>
      <c r="J51" s="180" t="s">
        <v>187</v>
      </c>
      <c r="K51" s="70">
        <v>16</v>
      </c>
      <c r="L51" s="69">
        <v>97447</v>
      </c>
      <c r="M51" s="42"/>
      <c r="O51" s="66" t="s">
        <v>188</v>
      </c>
    </row>
    <row r="52" spans="2:22" x14ac:dyDescent="0.25">
      <c r="B52" s="42"/>
      <c r="C52" s="42"/>
      <c r="D52" s="42"/>
      <c r="E52" s="42"/>
      <c r="F52" s="42"/>
      <c r="G52" s="42"/>
      <c r="H52" s="42"/>
      <c r="I52" s="42"/>
      <c r="J52" s="180" t="s">
        <v>189</v>
      </c>
      <c r="K52" s="70">
        <v>10</v>
      </c>
      <c r="L52" s="69">
        <v>62714</v>
      </c>
      <c r="N52" s="42"/>
    </row>
    <row r="53" spans="2:22" x14ac:dyDescent="0.25">
      <c r="B53" s="157" t="s">
        <v>190</v>
      </c>
      <c r="C53" s="157"/>
      <c r="D53" s="160">
        <v>1010435</v>
      </c>
      <c r="E53" s="160">
        <v>1186037.81</v>
      </c>
      <c r="F53" s="160">
        <v>1125920.81</v>
      </c>
      <c r="G53" s="160">
        <v>1090641</v>
      </c>
      <c r="H53" s="42"/>
      <c r="I53" s="42"/>
      <c r="J53" s="180" t="s">
        <v>191</v>
      </c>
      <c r="K53" s="70">
        <v>5</v>
      </c>
      <c r="L53" s="69">
        <v>32177</v>
      </c>
      <c r="N53" s="42"/>
    </row>
    <row r="54" spans="2:22" x14ac:dyDescent="0.25">
      <c r="B54" s="247" t="s">
        <v>192</v>
      </c>
      <c r="C54" s="248"/>
      <c r="D54" s="248"/>
      <c r="E54" s="248"/>
      <c r="F54" s="248"/>
      <c r="G54" s="249"/>
      <c r="H54" s="42"/>
      <c r="I54" s="42"/>
      <c r="J54" s="180" t="s">
        <v>193</v>
      </c>
      <c r="K54" s="70">
        <v>11</v>
      </c>
      <c r="L54" s="69">
        <v>73488</v>
      </c>
      <c r="N54" s="42"/>
    </row>
    <row r="55" spans="2:22" x14ac:dyDescent="0.25">
      <c r="B55" s="42"/>
      <c r="C55" s="42"/>
      <c r="D55" s="42"/>
      <c r="E55" s="42"/>
      <c r="F55" s="42"/>
      <c r="G55" s="42"/>
      <c r="H55" s="42"/>
      <c r="I55" s="42"/>
      <c r="J55" s="186" t="s">
        <v>194</v>
      </c>
      <c r="K55" s="211">
        <v>23</v>
      </c>
      <c r="L55" s="212">
        <v>107157</v>
      </c>
      <c r="N55" s="42"/>
    </row>
    <row r="56" spans="2:22" x14ac:dyDescent="0.25">
      <c r="B56" s="161" t="s">
        <v>195</v>
      </c>
      <c r="C56" s="161"/>
      <c r="D56" s="161"/>
      <c r="E56" s="161"/>
      <c r="F56" s="161"/>
      <c r="G56" s="59"/>
      <c r="H56" s="59"/>
      <c r="I56" s="59"/>
      <c r="J56" s="59"/>
      <c r="K56" s="59"/>
      <c r="L56" s="59"/>
      <c r="N56" s="42"/>
    </row>
    <row r="57" spans="2:22" x14ac:dyDescent="0.25">
      <c r="B57" s="162" t="s">
        <v>196</v>
      </c>
      <c r="C57" s="195" t="s">
        <v>96</v>
      </c>
      <c r="D57" s="195" t="s">
        <v>97</v>
      </c>
      <c r="E57" s="195" t="s">
        <v>26</v>
      </c>
      <c r="F57" s="195" t="s">
        <v>29</v>
      </c>
      <c r="G57" s="72"/>
      <c r="H57" s="72"/>
      <c r="I57" s="59"/>
      <c r="J57" s="163" t="s">
        <v>197</v>
      </c>
      <c r="K57" s="195" t="s">
        <v>198</v>
      </c>
      <c r="L57" s="195" t="s">
        <v>199</v>
      </c>
      <c r="N57" s="42"/>
    </row>
    <row r="58" spans="2:22" x14ac:dyDescent="0.25">
      <c r="B58" s="180" t="s">
        <v>146</v>
      </c>
      <c r="C58" s="73">
        <v>492216</v>
      </c>
      <c r="D58" s="73">
        <v>406320</v>
      </c>
      <c r="E58" s="73">
        <v>337166</v>
      </c>
      <c r="F58" s="74">
        <v>322291</v>
      </c>
      <c r="G58" s="72"/>
      <c r="H58" s="72"/>
      <c r="I58" s="59"/>
      <c r="J58" s="180" t="s">
        <v>200</v>
      </c>
      <c r="K58" s="213">
        <v>419502</v>
      </c>
      <c r="L58" s="74">
        <v>543690</v>
      </c>
      <c r="N58" s="42"/>
    </row>
    <row r="59" spans="2:22" ht="15" customHeight="1" x14ac:dyDescent="0.25">
      <c r="B59" s="180" t="s">
        <v>201</v>
      </c>
      <c r="C59" s="73">
        <v>349597</v>
      </c>
      <c r="D59" s="73">
        <v>295338</v>
      </c>
      <c r="E59" s="73">
        <v>291049</v>
      </c>
      <c r="F59" s="74">
        <v>557800</v>
      </c>
      <c r="G59" s="72"/>
      <c r="H59" s="72"/>
      <c r="I59" s="59"/>
      <c r="J59" s="180" t="s">
        <v>202</v>
      </c>
      <c r="K59" s="213">
        <v>411511</v>
      </c>
      <c r="L59" s="221">
        <v>527862</v>
      </c>
      <c r="N59" s="42"/>
      <c r="P59" s="75"/>
      <c r="Q59" s="75"/>
      <c r="R59" s="75"/>
      <c r="S59" s="75"/>
      <c r="T59" s="75"/>
      <c r="U59" s="75"/>
      <c r="V59" s="75"/>
    </row>
    <row r="60" spans="2:22" x14ac:dyDescent="0.25">
      <c r="B60" s="180" t="s">
        <v>149</v>
      </c>
      <c r="C60" s="76"/>
      <c r="D60" s="73"/>
      <c r="E60" s="73">
        <v>22609</v>
      </c>
      <c r="F60" s="74">
        <v>42815</v>
      </c>
      <c r="G60" s="72"/>
      <c r="H60" s="72"/>
      <c r="I60" s="59"/>
      <c r="J60" s="180" t="s">
        <v>203</v>
      </c>
      <c r="K60" s="213">
        <v>13434</v>
      </c>
      <c r="L60" s="74">
        <v>15828</v>
      </c>
      <c r="N60" s="42"/>
      <c r="P60" s="75"/>
      <c r="Q60" s="75"/>
      <c r="R60" s="75"/>
      <c r="S60" s="75"/>
      <c r="T60" s="75"/>
      <c r="U60" s="75"/>
      <c r="V60" s="75"/>
    </row>
    <row r="61" spans="2:22" x14ac:dyDescent="0.25">
      <c r="B61" s="186" t="s">
        <v>18</v>
      </c>
      <c r="C61" s="205">
        <v>841813</v>
      </c>
      <c r="D61" s="205">
        <v>701658</v>
      </c>
      <c r="E61" s="205">
        <v>650824</v>
      </c>
      <c r="F61" s="74">
        <v>922906</v>
      </c>
      <c r="G61" s="72"/>
      <c r="H61" s="72"/>
      <c r="I61" s="77"/>
      <c r="J61" s="180" t="s">
        <v>204</v>
      </c>
      <c r="K61" s="74">
        <v>7991</v>
      </c>
      <c r="L61" s="74">
        <v>8613</v>
      </c>
      <c r="N61" s="42"/>
      <c r="P61" s="75"/>
      <c r="Q61" s="75"/>
      <c r="R61" s="75"/>
      <c r="S61" s="75"/>
      <c r="T61" s="75"/>
      <c r="U61" s="75"/>
      <c r="V61" s="75"/>
    </row>
    <row r="62" spans="2:22" ht="14.45" customHeight="1" x14ac:dyDescent="0.25">
      <c r="B62" s="180" t="s">
        <v>205</v>
      </c>
      <c r="C62" s="63"/>
      <c r="D62" s="73">
        <v>36748</v>
      </c>
      <c r="E62" s="73">
        <v>45748</v>
      </c>
      <c r="F62" s="74">
        <v>38717</v>
      </c>
      <c r="G62" s="72"/>
      <c r="H62" s="72"/>
      <c r="I62" s="78"/>
      <c r="J62" s="180" t="s">
        <v>272</v>
      </c>
      <c r="K62" s="74">
        <v>242519</v>
      </c>
      <c r="L62" s="74">
        <v>286264</v>
      </c>
      <c r="N62" s="42"/>
      <c r="P62" s="75"/>
      <c r="Q62" s="75"/>
      <c r="R62" s="75"/>
      <c r="S62" s="75"/>
      <c r="T62" s="75"/>
      <c r="U62" s="75"/>
      <c r="V62" s="75"/>
    </row>
    <row r="63" spans="2:22" ht="15" customHeight="1" x14ac:dyDescent="0.25">
      <c r="B63" s="59"/>
      <c r="C63" s="59"/>
      <c r="D63" s="59"/>
      <c r="E63" s="77"/>
      <c r="F63" s="77"/>
      <c r="G63" s="77"/>
      <c r="H63" s="77"/>
      <c r="I63" s="59"/>
      <c r="J63" s="42"/>
      <c r="K63" s="42"/>
      <c r="L63" s="42"/>
      <c r="N63" s="42"/>
      <c r="P63" s="75"/>
      <c r="Q63" s="75"/>
      <c r="R63" s="75"/>
      <c r="S63" s="75"/>
      <c r="T63" s="75"/>
      <c r="U63" s="75"/>
      <c r="V63" s="75"/>
    </row>
    <row r="64" spans="2:22" ht="14.45" customHeight="1" x14ac:dyDescent="0.25">
      <c r="B64" s="161" t="s">
        <v>206</v>
      </c>
      <c r="C64" s="59"/>
      <c r="D64" s="59"/>
      <c r="E64" s="78"/>
      <c r="F64" s="78"/>
      <c r="G64" s="78"/>
      <c r="H64" s="78"/>
      <c r="I64" s="59"/>
      <c r="J64" s="251" t="s">
        <v>207</v>
      </c>
      <c r="K64" s="251"/>
      <c r="L64" s="251"/>
      <c r="N64" s="42"/>
      <c r="P64" s="75"/>
      <c r="Q64" s="75"/>
      <c r="R64" s="75"/>
      <c r="S64" s="75"/>
      <c r="T64" s="75"/>
      <c r="U64" s="75"/>
    </row>
    <row r="65" spans="2:19" ht="16.5" customHeight="1" x14ac:dyDescent="0.25">
      <c r="B65" s="162" t="s">
        <v>208</v>
      </c>
      <c r="C65" s="195" t="s">
        <v>96</v>
      </c>
      <c r="D65" s="195" t="s">
        <v>97</v>
      </c>
      <c r="E65" s="195" t="s">
        <v>26</v>
      </c>
      <c r="F65" s="195" t="s">
        <v>29</v>
      </c>
      <c r="G65" s="196" t="s">
        <v>209</v>
      </c>
      <c r="H65" s="42"/>
      <c r="I65" s="93"/>
      <c r="J65" s="251"/>
      <c r="K65" s="251"/>
      <c r="L65" s="251"/>
      <c r="N65" s="75"/>
      <c r="O65" s="75"/>
      <c r="P65" s="75"/>
      <c r="Q65" s="75"/>
      <c r="R65" s="75"/>
      <c r="S65" s="75"/>
    </row>
    <row r="66" spans="2:19" ht="14.45" customHeight="1" x14ac:dyDescent="0.25">
      <c r="B66" s="180" t="s">
        <v>148</v>
      </c>
      <c r="C66" s="63">
        <v>712</v>
      </c>
      <c r="D66" s="73">
        <v>321.42792456368204</v>
      </c>
      <c r="E66" s="73">
        <v>291.97541583886573</v>
      </c>
      <c r="F66" s="73">
        <v>367</v>
      </c>
      <c r="G66" s="79">
        <v>0.26</v>
      </c>
      <c r="H66" s="42"/>
      <c r="I66" s="93"/>
      <c r="J66" s="251"/>
      <c r="K66" s="251"/>
      <c r="L66" s="251"/>
    </row>
    <row r="67" spans="2:19" x14ac:dyDescent="0.25">
      <c r="B67" s="180" t="s">
        <v>146</v>
      </c>
      <c r="C67" s="63">
        <v>1325</v>
      </c>
      <c r="D67" s="73">
        <v>933.71820944228739</v>
      </c>
      <c r="E67" s="73">
        <v>837.02419194054858</v>
      </c>
      <c r="F67" s="73">
        <v>863</v>
      </c>
      <c r="G67" s="79">
        <v>0.03</v>
      </c>
      <c r="H67" s="42"/>
      <c r="I67" s="42"/>
      <c r="J67" s="251" t="s">
        <v>273</v>
      </c>
      <c r="K67" s="251"/>
      <c r="L67" s="251"/>
    </row>
    <row r="68" spans="2:19" x14ac:dyDescent="0.25">
      <c r="B68" s="180" t="s">
        <v>210</v>
      </c>
      <c r="C68" s="63">
        <v>965</v>
      </c>
      <c r="D68" s="73">
        <v>546.08039856672019</v>
      </c>
      <c r="E68" s="73">
        <v>472.40622544315522</v>
      </c>
      <c r="F68" s="73">
        <v>537</v>
      </c>
      <c r="G68" s="79">
        <v>0.14000000000000001</v>
      </c>
      <c r="H68" s="42"/>
      <c r="I68" s="42"/>
      <c r="J68" s="42"/>
      <c r="K68" s="42"/>
      <c r="L68" s="42"/>
    </row>
    <row r="69" spans="2:19" x14ac:dyDescent="0.25">
      <c r="B69" s="162" t="s">
        <v>211</v>
      </c>
      <c r="C69" s="162"/>
      <c r="D69" s="162"/>
      <c r="E69" s="162"/>
      <c r="F69" s="162"/>
      <c r="G69" s="163"/>
      <c r="H69" s="42"/>
      <c r="I69" s="42"/>
      <c r="J69" s="42"/>
      <c r="K69" s="42"/>
      <c r="L69" s="42"/>
    </row>
    <row r="70" spans="2:19" x14ac:dyDescent="0.25">
      <c r="B70" s="180" t="s">
        <v>149</v>
      </c>
      <c r="C70" s="63"/>
      <c r="D70" s="73"/>
      <c r="E70" s="73">
        <v>71.774603174603172</v>
      </c>
      <c r="F70" s="73">
        <v>67</v>
      </c>
      <c r="G70" s="79">
        <v>-7.0000000000000007E-2</v>
      </c>
      <c r="H70" s="42"/>
      <c r="I70" s="42"/>
      <c r="J70" s="42"/>
      <c r="K70" s="42"/>
      <c r="L70" s="42"/>
    </row>
    <row r="71" spans="2:19" x14ac:dyDescent="0.25">
      <c r="B71" s="59"/>
      <c r="C71" s="59"/>
      <c r="D71" s="59"/>
      <c r="E71" s="59"/>
      <c r="F71" s="59"/>
      <c r="G71" s="59"/>
      <c r="H71" s="59"/>
      <c r="I71" s="59"/>
      <c r="J71" s="42"/>
      <c r="K71" s="42"/>
      <c r="L71" s="42"/>
      <c r="M71" s="42"/>
      <c r="N71" s="42"/>
    </row>
    <row r="72" spans="2:19" x14ac:dyDescent="0.25">
      <c r="B72" s="161" t="s">
        <v>212</v>
      </c>
      <c r="C72" s="59"/>
      <c r="D72" s="59"/>
      <c r="E72" s="59"/>
      <c r="F72" s="59"/>
      <c r="G72" s="59"/>
      <c r="H72" s="59"/>
      <c r="I72" s="59"/>
      <c r="J72" s="42"/>
      <c r="K72" s="42"/>
      <c r="L72" s="42"/>
      <c r="M72" s="42"/>
      <c r="N72" s="42"/>
    </row>
    <row r="73" spans="2:19" x14ac:dyDescent="0.25">
      <c r="B73" s="162" t="s">
        <v>213</v>
      </c>
      <c r="C73" s="195" t="s">
        <v>164</v>
      </c>
      <c r="D73" s="195" t="s">
        <v>162</v>
      </c>
      <c r="E73" s="195" t="s">
        <v>18</v>
      </c>
      <c r="F73" s="59"/>
      <c r="G73" s="59"/>
      <c r="H73" s="59"/>
      <c r="I73" s="59"/>
      <c r="J73" s="42"/>
      <c r="K73" s="42"/>
      <c r="L73" s="42"/>
      <c r="M73" s="42"/>
      <c r="N73" s="42"/>
    </row>
    <row r="74" spans="2:19" x14ac:dyDescent="0.25">
      <c r="B74" s="180" t="s">
        <v>96</v>
      </c>
      <c r="C74" s="73">
        <v>12833</v>
      </c>
      <c r="D74" s="73">
        <v>35565</v>
      </c>
      <c r="E74" s="73">
        <v>48398</v>
      </c>
      <c r="F74" s="59"/>
      <c r="G74" s="59"/>
      <c r="H74" s="59"/>
      <c r="I74" s="59"/>
      <c r="J74" s="42"/>
      <c r="K74" s="42"/>
      <c r="L74" s="42"/>
      <c r="M74" s="42"/>
      <c r="N74" s="42"/>
    </row>
    <row r="75" spans="2:19" x14ac:dyDescent="0.25">
      <c r="B75" s="180" t="s">
        <v>214</v>
      </c>
      <c r="C75" s="73">
        <v>15429</v>
      </c>
      <c r="D75" s="73">
        <v>44082</v>
      </c>
      <c r="E75" s="73">
        <v>59511</v>
      </c>
      <c r="F75" s="59"/>
      <c r="G75" s="59"/>
      <c r="H75" s="59"/>
      <c r="I75" s="59"/>
      <c r="J75" s="42"/>
      <c r="K75" s="42"/>
      <c r="L75" s="42"/>
      <c r="M75" s="42"/>
      <c r="N75" s="42"/>
    </row>
    <row r="76" spans="2:19" x14ac:dyDescent="0.25">
      <c r="B76" s="180" t="s">
        <v>215</v>
      </c>
      <c r="C76" s="73">
        <v>19209</v>
      </c>
      <c r="D76" s="73">
        <v>26382</v>
      </c>
      <c r="E76" s="73">
        <v>45591</v>
      </c>
      <c r="F76" s="59"/>
      <c r="G76" s="59"/>
      <c r="H76" s="59"/>
      <c r="I76" s="59"/>
      <c r="J76" s="42"/>
      <c r="K76" s="42"/>
      <c r="L76" s="42"/>
      <c r="M76" s="42"/>
      <c r="N76" s="42"/>
    </row>
    <row r="77" spans="2:19" x14ac:dyDescent="0.25">
      <c r="B77" s="180" t="s">
        <v>216</v>
      </c>
      <c r="C77" s="73">
        <v>20645.735000000001</v>
      </c>
      <c r="D77" s="73">
        <v>19281.399999999998</v>
      </c>
      <c r="E77" s="73">
        <v>39927.134999999995</v>
      </c>
      <c r="F77" s="59"/>
      <c r="G77" s="59"/>
      <c r="H77" s="59"/>
      <c r="I77" s="59"/>
      <c r="J77" s="42"/>
      <c r="K77" s="42"/>
      <c r="L77" s="42"/>
      <c r="M77" s="42"/>
      <c r="N77" s="42"/>
    </row>
    <row r="78" spans="2:19" x14ac:dyDescent="0.25">
      <c r="B78" s="180" t="s">
        <v>217</v>
      </c>
      <c r="C78" s="73">
        <v>24654.284449393941</v>
      </c>
      <c r="D78" s="73">
        <v>23469.329999999994</v>
      </c>
      <c r="E78" s="73">
        <v>48123.614449393936</v>
      </c>
      <c r="F78" s="59"/>
      <c r="G78" s="59"/>
      <c r="H78" s="59"/>
      <c r="I78" s="59"/>
      <c r="J78" s="42"/>
      <c r="K78" s="42"/>
      <c r="L78" s="42"/>
      <c r="M78" s="42"/>
      <c r="N78" s="42"/>
    </row>
    <row r="79" spans="2:19" x14ac:dyDescent="0.25">
      <c r="B79" s="180" t="s">
        <v>218</v>
      </c>
      <c r="C79" s="73">
        <v>25685</v>
      </c>
      <c r="D79" s="73">
        <v>23393</v>
      </c>
      <c r="E79" s="73">
        <v>49078</v>
      </c>
      <c r="F79" s="59"/>
      <c r="G79" s="59"/>
      <c r="H79" s="59"/>
      <c r="I79" s="59"/>
      <c r="J79" s="42"/>
      <c r="K79" s="42"/>
      <c r="L79" s="42"/>
      <c r="M79" s="42"/>
      <c r="N79" s="42"/>
    </row>
    <row r="80" spans="2:19" x14ac:dyDescent="0.25">
      <c r="B80" s="180" t="s">
        <v>219</v>
      </c>
      <c r="C80" s="73">
        <v>27173.409</v>
      </c>
      <c r="D80" s="73">
        <v>21377</v>
      </c>
      <c r="E80" s="73">
        <v>48550.409</v>
      </c>
      <c r="F80" s="59"/>
      <c r="G80" s="59"/>
      <c r="H80" s="59"/>
      <c r="I80" s="59"/>
      <c r="J80" s="80"/>
      <c r="K80" s="42"/>
      <c r="L80" s="42"/>
      <c r="M80" s="42"/>
      <c r="N80" s="42"/>
    </row>
    <row r="81" spans="2:14" x14ac:dyDescent="0.25">
      <c r="B81" s="180" t="s">
        <v>220</v>
      </c>
      <c r="C81" s="73">
        <v>23939</v>
      </c>
      <c r="D81" s="73">
        <v>14387</v>
      </c>
      <c r="E81" s="73">
        <v>38326</v>
      </c>
      <c r="F81" s="59"/>
      <c r="G81" s="59"/>
      <c r="H81" s="59"/>
      <c r="I81" s="59"/>
      <c r="J81" s="42"/>
      <c r="K81" s="42"/>
      <c r="L81" s="42"/>
      <c r="M81" s="42"/>
      <c r="N81" s="42"/>
    </row>
    <row r="82" spans="2:14" x14ac:dyDescent="0.25">
      <c r="B82" s="180" t="s">
        <v>97</v>
      </c>
      <c r="C82" s="73">
        <v>20230</v>
      </c>
      <c r="D82" s="73">
        <v>8780</v>
      </c>
      <c r="E82" s="73">
        <v>29010</v>
      </c>
      <c r="F82" s="59"/>
      <c r="G82" s="59"/>
      <c r="H82" s="59"/>
      <c r="I82" s="59"/>
      <c r="J82" s="42"/>
      <c r="K82" s="42"/>
      <c r="L82" s="42"/>
      <c r="M82" s="42"/>
      <c r="N82" s="42"/>
    </row>
    <row r="83" spans="2:14" x14ac:dyDescent="0.25">
      <c r="B83" s="180" t="s">
        <v>26</v>
      </c>
      <c r="C83" s="73">
        <v>17647.175999999999</v>
      </c>
      <c r="D83" s="73">
        <v>7666.76</v>
      </c>
      <c r="E83" s="73">
        <v>25313.936000000002</v>
      </c>
      <c r="F83" s="59"/>
      <c r="G83" s="59"/>
      <c r="H83" s="59"/>
      <c r="I83" s="59"/>
      <c r="J83" s="42"/>
      <c r="K83" s="42"/>
      <c r="L83" s="42"/>
      <c r="M83" s="42"/>
      <c r="N83" s="42"/>
    </row>
    <row r="84" spans="2:14" x14ac:dyDescent="0.25">
      <c r="B84" s="186" t="s">
        <v>29</v>
      </c>
      <c r="C84" s="81">
        <v>18343</v>
      </c>
      <c r="D84" s="82">
        <v>11819</v>
      </c>
      <c r="E84" s="82">
        <v>30162</v>
      </c>
      <c r="F84" s="59"/>
      <c r="G84" s="59"/>
      <c r="H84" s="59"/>
      <c r="I84" s="59"/>
      <c r="J84" s="42"/>
      <c r="K84" s="42"/>
      <c r="L84" s="42"/>
      <c r="M84" s="42"/>
      <c r="N84" s="42"/>
    </row>
    <row r="85" spans="2:14" x14ac:dyDescent="0.25">
      <c r="B85" s="59"/>
      <c r="C85" s="59"/>
      <c r="D85" s="59"/>
      <c r="E85" s="59"/>
      <c r="F85" s="59"/>
      <c r="G85" s="59"/>
      <c r="H85" s="59"/>
      <c r="I85" s="59"/>
      <c r="J85" s="42"/>
      <c r="K85" s="42"/>
      <c r="L85" s="42"/>
      <c r="M85" s="42"/>
      <c r="N85" s="42"/>
    </row>
    <row r="86" spans="2:14" x14ac:dyDescent="0.25">
      <c r="B86" s="161" t="s">
        <v>221</v>
      </c>
      <c r="C86" s="59"/>
      <c r="D86" s="59"/>
      <c r="E86" s="59"/>
      <c r="F86" s="59"/>
      <c r="G86" s="59"/>
      <c r="H86" s="59"/>
      <c r="I86" s="59"/>
      <c r="J86" s="42"/>
      <c r="K86" s="42"/>
      <c r="L86" s="42"/>
      <c r="M86" s="42"/>
      <c r="N86" s="42"/>
    </row>
    <row r="87" spans="2:14" x14ac:dyDescent="0.25">
      <c r="B87" s="162" t="s">
        <v>222</v>
      </c>
      <c r="C87" s="195" t="s">
        <v>96</v>
      </c>
      <c r="D87" s="195" t="s">
        <v>97</v>
      </c>
      <c r="E87" s="195" t="s">
        <v>26</v>
      </c>
      <c r="F87" s="195" t="s">
        <v>29</v>
      </c>
      <c r="G87" s="59"/>
      <c r="H87" s="59"/>
      <c r="J87" s="42"/>
      <c r="K87" s="42"/>
      <c r="L87" s="42"/>
      <c r="M87" s="42"/>
      <c r="N87" s="42"/>
    </row>
    <row r="88" spans="2:14" x14ac:dyDescent="0.25">
      <c r="B88" s="181" t="s">
        <v>223</v>
      </c>
      <c r="C88" s="83">
        <v>48398</v>
      </c>
      <c r="D88" s="83">
        <v>29010</v>
      </c>
      <c r="E88" s="83">
        <v>25314</v>
      </c>
      <c r="F88" s="83">
        <v>30162</v>
      </c>
      <c r="G88" s="59"/>
      <c r="H88" s="59"/>
      <c r="J88" s="42"/>
      <c r="K88" s="42"/>
      <c r="L88" s="42"/>
      <c r="M88" s="42"/>
      <c r="N88" s="42"/>
    </row>
    <row r="89" spans="2:14" x14ac:dyDescent="0.25">
      <c r="B89" s="182" t="s">
        <v>224</v>
      </c>
      <c r="C89" s="83"/>
      <c r="D89" s="83"/>
      <c r="E89" s="83"/>
      <c r="F89" s="83">
        <v>23673</v>
      </c>
      <c r="G89" s="59"/>
      <c r="H89" s="59"/>
      <c r="J89" s="42"/>
      <c r="K89" s="42"/>
      <c r="L89" s="42"/>
      <c r="M89" s="42"/>
      <c r="N89" s="42"/>
    </row>
    <row r="90" spans="2:14" x14ac:dyDescent="0.25">
      <c r="B90" s="182" t="s">
        <v>225</v>
      </c>
      <c r="C90" s="84"/>
      <c r="D90" s="84"/>
      <c r="E90" s="84"/>
      <c r="F90" s="84">
        <v>0.78</v>
      </c>
      <c r="G90" s="59"/>
      <c r="H90" s="59"/>
      <c r="J90" s="42"/>
      <c r="K90" s="42"/>
      <c r="L90" s="42"/>
      <c r="M90" s="42"/>
      <c r="N90" s="42"/>
    </row>
    <row r="91" spans="2:14" x14ac:dyDescent="0.25">
      <c r="B91" s="59"/>
      <c r="C91" s="59"/>
      <c r="D91" s="59"/>
      <c r="E91" s="59"/>
      <c r="F91" s="59"/>
      <c r="G91" s="59"/>
      <c r="H91" s="59"/>
      <c r="I91" s="59"/>
      <c r="J91" s="42"/>
      <c r="K91" s="42"/>
      <c r="L91" s="42"/>
      <c r="M91" s="42"/>
      <c r="N91" s="42"/>
    </row>
    <row r="92" spans="2:14" x14ac:dyDescent="0.25">
      <c r="B92" s="161" t="s">
        <v>226</v>
      </c>
      <c r="C92" s="59"/>
      <c r="D92" s="59"/>
      <c r="E92" s="59"/>
      <c r="F92" s="59"/>
      <c r="G92" s="59"/>
      <c r="H92" s="59"/>
      <c r="I92" s="85"/>
      <c r="J92" s="42"/>
      <c r="K92" s="42"/>
      <c r="L92" s="42"/>
      <c r="M92" s="42"/>
      <c r="N92" s="42"/>
    </row>
    <row r="93" spans="2:14" x14ac:dyDescent="0.25">
      <c r="B93" s="164"/>
      <c r="C93" s="197" t="s">
        <v>162</v>
      </c>
      <c r="D93" s="197" t="s">
        <v>227</v>
      </c>
      <c r="E93" s="198" t="s">
        <v>164</v>
      </c>
      <c r="F93" s="198" t="s">
        <v>227</v>
      </c>
      <c r="G93" s="86"/>
      <c r="H93" s="86"/>
      <c r="I93" s="85"/>
      <c r="J93" s="42"/>
      <c r="K93" s="85"/>
      <c r="L93" s="85"/>
      <c r="M93" s="85"/>
      <c r="N93" s="42"/>
    </row>
    <row r="94" spans="2:14" x14ac:dyDescent="0.25">
      <c r="B94" s="183" t="s">
        <v>228</v>
      </c>
      <c r="C94" s="87">
        <v>11819</v>
      </c>
      <c r="D94" s="88"/>
      <c r="E94" s="87">
        <v>18343</v>
      </c>
      <c r="F94" s="88"/>
      <c r="G94" s="85"/>
      <c r="H94" s="85"/>
      <c r="I94" s="85"/>
      <c r="J94" s="42"/>
      <c r="K94" s="85"/>
      <c r="L94" s="85"/>
      <c r="M94" s="85"/>
      <c r="N94" s="42"/>
    </row>
    <row r="95" spans="2:14" x14ac:dyDescent="0.25">
      <c r="B95" s="183" t="s">
        <v>229</v>
      </c>
      <c r="C95" s="87">
        <v>11278</v>
      </c>
      <c r="D95" s="89">
        <v>0.37</v>
      </c>
      <c r="E95" s="87">
        <v>12395</v>
      </c>
      <c r="F95" s="89">
        <v>0.41</v>
      </c>
      <c r="G95" s="85"/>
      <c r="H95" s="85"/>
      <c r="I95" s="85"/>
      <c r="J95" s="85"/>
      <c r="K95" s="85"/>
      <c r="L95" s="85"/>
      <c r="M95" s="85"/>
      <c r="N95" s="42"/>
    </row>
    <row r="96" spans="2:14" x14ac:dyDescent="0.25">
      <c r="B96" s="183" t="s">
        <v>230</v>
      </c>
      <c r="C96" s="90">
        <v>0.95</v>
      </c>
      <c r="D96" s="88"/>
      <c r="E96" s="90">
        <v>0.68</v>
      </c>
      <c r="F96" s="88"/>
      <c r="G96" s="85"/>
      <c r="H96" s="85"/>
      <c r="I96" s="85"/>
      <c r="J96" s="85"/>
      <c r="K96" s="85"/>
      <c r="L96" s="85"/>
      <c r="M96" s="85"/>
      <c r="N96" s="42"/>
    </row>
    <row r="97" spans="2:13" x14ac:dyDescent="0.25">
      <c r="B97" s="183" t="s">
        <v>231</v>
      </c>
      <c r="C97" s="216">
        <v>0</v>
      </c>
      <c r="D97" s="217">
        <v>0</v>
      </c>
      <c r="E97" s="216">
        <v>0</v>
      </c>
      <c r="F97" s="217">
        <v>0</v>
      </c>
      <c r="G97" s="78"/>
      <c r="H97" s="78"/>
      <c r="I97" s="85"/>
      <c r="J97" s="85"/>
      <c r="K97" s="42"/>
      <c r="L97" s="42"/>
      <c r="M97" s="42"/>
    </row>
    <row r="98" spans="2:13" x14ac:dyDescent="0.25">
      <c r="B98" s="183" t="s">
        <v>232</v>
      </c>
      <c r="C98" s="218">
        <v>0</v>
      </c>
      <c r="D98" s="219"/>
      <c r="E98" s="218">
        <v>0</v>
      </c>
      <c r="F98" s="219"/>
      <c r="G98" s="78"/>
      <c r="H98" s="78"/>
      <c r="I98" s="85"/>
      <c r="J98" s="85"/>
      <c r="K98" s="42"/>
      <c r="L98" s="42"/>
      <c r="M98" s="42"/>
    </row>
    <row r="99" spans="2:13" x14ac:dyDescent="0.25">
      <c r="B99" s="183" t="s">
        <v>233</v>
      </c>
      <c r="C99" s="91">
        <v>541</v>
      </c>
      <c r="D99" s="89">
        <v>0.02</v>
      </c>
      <c r="E99" s="87">
        <v>5948</v>
      </c>
      <c r="F99" s="89">
        <v>0.2</v>
      </c>
      <c r="G99" s="78"/>
      <c r="H99" s="78"/>
      <c r="I99" s="85"/>
      <c r="J99" s="85"/>
      <c r="K99" s="42"/>
      <c r="L99" s="42"/>
      <c r="M99" s="42"/>
    </row>
    <row r="100" spans="2:13" x14ac:dyDescent="0.25">
      <c r="B100" s="183" t="s">
        <v>234</v>
      </c>
      <c r="C100" s="89">
        <v>0.05</v>
      </c>
      <c r="D100" s="91"/>
      <c r="E100" s="89">
        <v>0.32</v>
      </c>
      <c r="F100" s="91"/>
      <c r="G100" s="78"/>
      <c r="H100" s="78"/>
      <c r="I100" s="85"/>
      <c r="J100" s="85"/>
      <c r="K100" s="42"/>
      <c r="L100" s="42"/>
      <c r="M100" s="42"/>
    </row>
    <row r="101" spans="2:13" x14ac:dyDescent="0.25">
      <c r="B101" s="59"/>
      <c r="C101" s="92"/>
      <c r="D101" s="78"/>
      <c r="E101" s="92"/>
      <c r="F101" s="78"/>
      <c r="G101" s="78"/>
      <c r="H101" s="78"/>
      <c r="I101" s="85"/>
      <c r="J101" s="85"/>
      <c r="K101" s="42"/>
      <c r="L101" s="42"/>
      <c r="M101" s="42"/>
    </row>
    <row r="102" spans="2:13" x14ac:dyDescent="0.25">
      <c r="B102" s="59"/>
      <c r="C102" s="59"/>
      <c r="D102" s="59"/>
      <c r="E102" s="59"/>
      <c r="F102" s="59"/>
      <c r="G102" s="59"/>
      <c r="H102" s="59"/>
      <c r="I102" s="59"/>
      <c r="J102" s="85"/>
    </row>
    <row r="103" spans="2:13" x14ac:dyDescent="0.25">
      <c r="B103" s="157" t="s">
        <v>235</v>
      </c>
      <c r="C103" s="44">
        <v>0</v>
      </c>
      <c r="D103" s="53"/>
      <c r="E103" s="59"/>
      <c r="F103" s="59"/>
      <c r="G103" s="59"/>
      <c r="H103" s="59"/>
      <c r="I103" s="59"/>
    </row>
    <row r="104" spans="2:13" x14ac:dyDescent="0.25">
      <c r="B104" s="157" t="s">
        <v>236</v>
      </c>
      <c r="C104" s="44">
        <v>0</v>
      </c>
      <c r="D104" s="52"/>
      <c r="E104" s="59"/>
      <c r="F104" s="59"/>
      <c r="G104" s="59"/>
      <c r="H104" s="59"/>
      <c r="I104" s="59"/>
    </row>
  </sheetData>
  <sheetProtection algorithmName="SHA-512" hashValue="EnZ8Cpi8FGnTVDCPLFLyaQD8zpjpNxNP0PzjZrKQ4bdaS2ga35n73F9Mm27mhHhqjyoZP+9JuHRc4Qg21E3dLw==" saltValue="UhKefMQz9XR9gLF2h3Px3A==" spinCount="100000" sheet="1" objects="1" scenarios="1"/>
  <mergeCells count="4">
    <mergeCell ref="B54:G54"/>
    <mergeCell ref="O49:Q50"/>
    <mergeCell ref="J67:L67"/>
    <mergeCell ref="J64:L66"/>
  </mergeCells>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DD7B0-DFB1-4339-A2B9-0156A0DB8822}">
  <sheetPr>
    <pageSetUpPr fitToPage="1"/>
  </sheetPr>
  <dimension ref="B2:P23"/>
  <sheetViews>
    <sheetView zoomScaleNormal="100" workbookViewId="0">
      <pane ySplit="2" topLeftCell="A5" activePane="bottomLeft" state="frozen"/>
      <selection activeCell="E2" sqref="E2"/>
      <selection pane="bottomLeft" activeCell="L24" sqref="L24"/>
    </sheetView>
  </sheetViews>
  <sheetFormatPr defaultColWidth="9.140625" defaultRowHeight="15" x14ac:dyDescent="0.25"/>
  <cols>
    <col min="1" max="1" width="9.140625" style="18"/>
    <col min="2" max="2" width="73.7109375" style="18" customWidth="1"/>
    <col min="3" max="11" width="10.7109375" style="8" customWidth="1"/>
    <col min="12" max="12" width="12.42578125" style="8" customWidth="1"/>
    <col min="13" max="13" width="10.7109375" style="8" customWidth="1"/>
    <col min="14" max="16384" width="9.140625" style="18"/>
  </cols>
  <sheetData>
    <row r="2" spans="2:16" ht="15.75" x14ac:dyDescent="0.25">
      <c r="B2" s="19" t="s">
        <v>0</v>
      </c>
    </row>
    <row r="5" spans="2:16" ht="21.75" x14ac:dyDescent="0.25">
      <c r="B5" s="20" t="s">
        <v>237</v>
      </c>
    </row>
    <row r="6" spans="2:16" x14ac:dyDescent="0.25">
      <c r="B6" s="6" t="s">
        <v>6</v>
      </c>
    </row>
    <row r="7" spans="2:16" x14ac:dyDescent="0.25">
      <c r="B7" s="17"/>
    </row>
    <row r="8" spans="2:16" ht="20.100000000000001" customHeight="1" x14ac:dyDescent="0.25">
      <c r="B8" s="152" t="s">
        <v>238</v>
      </c>
      <c r="C8" s="153">
        <v>2014</v>
      </c>
      <c r="D8" s="153">
        <v>2015</v>
      </c>
      <c r="E8" s="153">
        <v>2016</v>
      </c>
      <c r="F8" s="153">
        <v>2017</v>
      </c>
      <c r="G8" s="153">
        <v>2018</v>
      </c>
      <c r="H8" s="153">
        <v>2019</v>
      </c>
      <c r="I8" s="153">
        <v>2020</v>
      </c>
      <c r="J8" s="153">
        <v>2021</v>
      </c>
      <c r="K8" s="153">
        <v>2022</v>
      </c>
      <c r="L8" s="153">
        <v>2023</v>
      </c>
      <c r="M8" s="153" t="s">
        <v>239</v>
      </c>
      <c r="N8" s="21"/>
      <c r="O8" s="21"/>
      <c r="P8" s="21"/>
    </row>
    <row r="9" spans="2:16" s="21" customFormat="1" ht="45.75" customHeight="1" x14ac:dyDescent="0.25">
      <c r="B9" s="154" t="s">
        <v>240</v>
      </c>
      <c r="C9" s="10">
        <v>2.2000000000000002</v>
      </c>
      <c r="D9" s="10">
        <v>1.6</v>
      </c>
      <c r="E9" s="11">
        <v>2.23</v>
      </c>
      <c r="F9" s="11">
        <v>2.6</v>
      </c>
      <c r="G9" s="12">
        <v>1.3</v>
      </c>
      <c r="H9" s="12">
        <v>1.02</v>
      </c>
      <c r="I9" s="12">
        <v>2.08</v>
      </c>
      <c r="J9" s="12">
        <v>3.24</v>
      </c>
      <c r="K9" s="12">
        <v>1.18</v>
      </c>
      <c r="L9" s="37">
        <v>1.71</v>
      </c>
      <c r="M9" s="10" t="s">
        <v>241</v>
      </c>
    </row>
    <row r="10" spans="2:16" s="21" customFormat="1" ht="30" x14ac:dyDescent="0.25">
      <c r="B10" s="155" t="s">
        <v>242</v>
      </c>
      <c r="C10" s="13" t="s">
        <v>243</v>
      </c>
      <c r="D10" s="13" t="s">
        <v>244</v>
      </c>
      <c r="E10" s="13" t="s">
        <v>244</v>
      </c>
      <c r="F10" s="13" t="s">
        <v>245</v>
      </c>
      <c r="G10" s="13" t="s">
        <v>246</v>
      </c>
      <c r="H10" s="13" t="s">
        <v>247</v>
      </c>
      <c r="I10" s="13" t="s">
        <v>248</v>
      </c>
      <c r="J10" s="13" t="s">
        <v>249</v>
      </c>
      <c r="K10" s="13" t="s">
        <v>250</v>
      </c>
      <c r="L10" s="190" t="s">
        <v>243</v>
      </c>
      <c r="M10" s="13" t="s">
        <v>251</v>
      </c>
    </row>
    <row r="11" spans="2:16" s="21" customFormat="1" ht="46.5" customHeight="1" x14ac:dyDescent="0.25">
      <c r="B11" s="155" t="s">
        <v>252</v>
      </c>
      <c r="C11" s="14">
        <v>14</v>
      </c>
      <c r="D11" s="14">
        <v>20</v>
      </c>
      <c r="E11" s="14">
        <v>20</v>
      </c>
      <c r="F11" s="14">
        <v>22</v>
      </c>
      <c r="G11" s="14">
        <v>22</v>
      </c>
      <c r="H11" s="14">
        <v>20</v>
      </c>
      <c r="I11" s="14">
        <v>13</v>
      </c>
      <c r="J11" s="14">
        <v>10</v>
      </c>
      <c r="K11" s="14">
        <v>6</v>
      </c>
      <c r="L11" s="191">
        <v>14</v>
      </c>
      <c r="M11" s="14" t="s">
        <v>52</v>
      </c>
    </row>
    <row r="12" spans="2:16" ht="45" x14ac:dyDescent="0.25">
      <c r="B12" s="155" t="s">
        <v>253</v>
      </c>
      <c r="C12" s="7">
        <v>0.98</v>
      </c>
      <c r="D12" s="7">
        <v>0.999</v>
      </c>
      <c r="E12" s="7">
        <v>0.999</v>
      </c>
      <c r="F12" s="7">
        <v>0.997</v>
      </c>
      <c r="G12" s="7">
        <v>0.997</v>
      </c>
      <c r="H12" s="7">
        <v>0.93</v>
      </c>
      <c r="I12" s="7">
        <v>0.97</v>
      </c>
      <c r="J12" s="7">
        <v>0.96</v>
      </c>
      <c r="K12" s="7">
        <v>0.97199999999999998</v>
      </c>
      <c r="L12" s="192">
        <v>0.996</v>
      </c>
      <c r="M12" s="9">
        <v>1</v>
      </c>
    </row>
    <row r="13" spans="2:16" ht="30" x14ac:dyDescent="0.25">
      <c r="B13" s="155" t="s">
        <v>254</v>
      </c>
      <c r="C13" s="13">
        <v>0</v>
      </c>
      <c r="D13" s="13">
        <v>0</v>
      </c>
      <c r="E13" s="15">
        <v>0</v>
      </c>
      <c r="F13" s="15">
        <v>0</v>
      </c>
      <c r="G13" s="15">
        <v>0</v>
      </c>
      <c r="H13" s="15">
        <v>0</v>
      </c>
      <c r="I13" s="15">
        <v>0</v>
      </c>
      <c r="J13" s="15">
        <v>0</v>
      </c>
      <c r="K13" s="15">
        <v>0</v>
      </c>
      <c r="L13" s="38">
        <v>0</v>
      </c>
      <c r="M13" s="15">
        <v>0</v>
      </c>
      <c r="N13" s="21"/>
      <c r="O13" s="21"/>
      <c r="P13" s="21"/>
    </row>
    <row r="14" spans="2:16" x14ac:dyDescent="0.25">
      <c r="B14" s="21"/>
      <c r="C14" s="23"/>
      <c r="D14" s="23"/>
      <c r="E14" s="23"/>
      <c r="F14" s="23"/>
      <c r="G14" s="23"/>
      <c r="H14" s="23"/>
      <c r="I14" s="23"/>
      <c r="J14" s="23"/>
      <c r="K14" s="23"/>
      <c r="L14" s="23"/>
      <c r="M14" s="23"/>
      <c r="N14" s="21"/>
      <c r="O14" s="21"/>
      <c r="P14" s="21"/>
    </row>
    <row r="15" spans="2:16" x14ac:dyDescent="0.25">
      <c r="B15" s="21"/>
      <c r="C15" s="23"/>
      <c r="D15" s="23"/>
      <c r="E15" s="23"/>
      <c r="F15" s="23"/>
      <c r="G15" s="23"/>
      <c r="H15" s="23"/>
      <c r="I15" s="23"/>
      <c r="J15" s="23"/>
      <c r="K15" s="23"/>
      <c r="L15" s="23"/>
      <c r="M15" s="23"/>
      <c r="N15" s="21"/>
      <c r="O15" s="21"/>
      <c r="P15" s="21"/>
    </row>
    <row r="17" spans="2:16" x14ac:dyDescent="0.25">
      <c r="B17" s="21"/>
      <c r="C17" s="23"/>
      <c r="D17" s="23"/>
      <c r="E17" s="23"/>
      <c r="F17" s="23"/>
      <c r="G17" s="23"/>
      <c r="H17" s="23"/>
      <c r="I17" s="23"/>
      <c r="J17" s="23"/>
      <c r="K17" s="23"/>
      <c r="L17" s="23"/>
      <c r="M17" s="23"/>
      <c r="N17" s="21"/>
      <c r="O17" s="21"/>
      <c r="P17" s="21"/>
    </row>
    <row r="18" spans="2:16" x14ac:dyDescent="0.25">
      <c r="B18" s="21"/>
      <c r="C18" s="23"/>
      <c r="D18" s="23"/>
      <c r="E18" s="23"/>
      <c r="F18" s="23"/>
      <c r="G18" s="23"/>
      <c r="H18" s="23"/>
      <c r="I18" s="23"/>
      <c r="J18" s="23"/>
      <c r="K18" s="23"/>
      <c r="L18" s="23"/>
      <c r="M18" s="23"/>
      <c r="N18" s="21"/>
      <c r="O18" s="21"/>
      <c r="P18" s="21"/>
    </row>
    <row r="19" spans="2:16" x14ac:dyDescent="0.25">
      <c r="B19" s="21"/>
      <c r="C19" s="23"/>
      <c r="D19" s="23"/>
      <c r="E19" s="23"/>
      <c r="F19" s="23"/>
      <c r="G19" s="23"/>
      <c r="H19" s="23"/>
      <c r="I19" s="23"/>
      <c r="J19" s="23"/>
      <c r="K19" s="23"/>
      <c r="L19" s="23"/>
      <c r="M19" s="23"/>
      <c r="N19" s="21"/>
      <c r="O19" s="21"/>
      <c r="P19" s="21"/>
    </row>
    <row r="21" spans="2:16" x14ac:dyDescent="0.25">
      <c r="B21" s="21"/>
      <c r="C21" s="23"/>
      <c r="D21" s="23"/>
      <c r="E21" s="23"/>
      <c r="F21" s="23"/>
      <c r="G21" s="23"/>
      <c r="H21" s="23"/>
      <c r="I21" s="23"/>
      <c r="J21" s="23"/>
      <c r="K21" s="23"/>
      <c r="L21" s="23"/>
      <c r="M21" s="23"/>
      <c r="N21" s="21"/>
      <c r="O21" s="21"/>
      <c r="P21" s="21"/>
    </row>
    <row r="22" spans="2:16" x14ac:dyDescent="0.25">
      <c r="B22" s="21"/>
      <c r="C22" s="23"/>
      <c r="D22" s="23"/>
      <c r="E22" s="23"/>
      <c r="F22" s="23"/>
      <c r="G22" s="23"/>
      <c r="H22" s="23"/>
      <c r="I22" s="23"/>
      <c r="J22" s="23"/>
      <c r="K22" s="23"/>
      <c r="L22" s="23"/>
      <c r="M22" s="23"/>
      <c r="N22" s="21"/>
      <c r="O22" s="21"/>
      <c r="P22" s="21"/>
    </row>
    <row r="23" spans="2:16" x14ac:dyDescent="0.25">
      <c r="B23" s="21"/>
      <c r="C23" s="23"/>
      <c r="D23" s="23"/>
      <c r="E23" s="23"/>
      <c r="F23" s="23"/>
      <c r="G23" s="23"/>
      <c r="H23" s="23"/>
      <c r="I23" s="23"/>
      <c r="J23" s="23"/>
      <c r="K23" s="23"/>
      <c r="L23" s="23"/>
      <c r="M23" s="23"/>
      <c r="N23" s="21"/>
      <c r="O23" s="21"/>
      <c r="P23" s="21"/>
    </row>
  </sheetData>
  <sheetProtection algorithmName="SHA-512" hashValue="W35JMWdpxhw/778iyT4D6mxHSVsKpKsb151Dn5g2aBojpuRhY+bIvbWZ1aUuXqW3Q/ftlnnyhazGixuz3RmVAQ==" saltValue="dFL5l51Oy43Njsd3j10DaQ==" spinCount="100000" sheet="1" objects="1" scenarios="1"/>
  <pageMargins left="0.7" right="0.7"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58A10-D134-4C24-B8DD-BB8ADCDBE6CF}">
  <sheetPr>
    <pageSetUpPr fitToPage="1"/>
  </sheetPr>
  <dimension ref="B2:N19"/>
  <sheetViews>
    <sheetView zoomScaleNormal="100" workbookViewId="0">
      <pane ySplit="2" topLeftCell="A3" activePane="bottomLeft" state="frozen"/>
      <selection activeCell="E2" sqref="E2"/>
      <selection pane="bottomLeft" activeCell="G44" sqref="G44"/>
    </sheetView>
  </sheetViews>
  <sheetFormatPr defaultColWidth="9.140625" defaultRowHeight="15" x14ac:dyDescent="0.25"/>
  <cols>
    <col min="1" max="1" width="9.140625" style="18"/>
    <col min="2" max="2" width="13.28515625" style="18" customWidth="1"/>
    <col min="3" max="4" width="9.140625" style="18"/>
    <col min="5" max="10" width="18.7109375" style="18" customWidth="1"/>
    <col min="11" max="12" width="12.7109375" style="18" customWidth="1"/>
    <col min="13" max="16384" width="9.140625" style="18"/>
  </cols>
  <sheetData>
    <row r="2" spans="2:14" ht="15.75" x14ac:dyDescent="0.25">
      <c r="B2" s="19" t="s">
        <v>0</v>
      </c>
    </row>
    <row r="5" spans="2:14" ht="21.75" x14ac:dyDescent="0.25">
      <c r="B5" s="20" t="s">
        <v>255</v>
      </c>
    </row>
    <row r="6" spans="2:14" x14ac:dyDescent="0.25">
      <c r="B6" s="6" t="s">
        <v>256</v>
      </c>
    </row>
    <row r="8" spans="2:14" s="32" customFormat="1" ht="19.5" customHeight="1" x14ac:dyDescent="0.25">
      <c r="B8" s="256" t="s">
        <v>257</v>
      </c>
      <c r="C8" s="257"/>
      <c r="D8" s="258"/>
      <c r="E8" s="199" t="s">
        <v>258</v>
      </c>
      <c r="F8" s="199" t="s">
        <v>259</v>
      </c>
      <c r="G8" s="199" t="s">
        <v>260</v>
      </c>
      <c r="H8" s="199" t="s">
        <v>261</v>
      </c>
      <c r="I8" s="199" t="s">
        <v>262</v>
      </c>
      <c r="J8" s="199" t="s">
        <v>263</v>
      </c>
      <c r="K8" s="31"/>
    </row>
    <row r="9" spans="2:14" s="32" customFormat="1" ht="19.5" customHeight="1" x14ac:dyDescent="0.25">
      <c r="B9" s="252" t="s">
        <v>264</v>
      </c>
      <c r="C9" s="252"/>
      <c r="D9" s="252"/>
      <c r="E9" s="33">
        <v>1827573</v>
      </c>
      <c r="F9" s="33">
        <v>12949691</v>
      </c>
      <c r="G9" s="33">
        <v>7647531</v>
      </c>
      <c r="H9" s="33">
        <v>5546829</v>
      </c>
      <c r="I9" s="33">
        <v>7986582</v>
      </c>
      <c r="J9" s="187">
        <v>10503045</v>
      </c>
      <c r="M9" s="34"/>
      <c r="N9" s="34"/>
    </row>
    <row r="10" spans="2:14" s="32" customFormat="1" ht="19.5" customHeight="1" x14ac:dyDescent="0.25">
      <c r="B10" s="252" t="s">
        <v>265</v>
      </c>
      <c r="C10" s="252"/>
      <c r="D10" s="252"/>
      <c r="E10" s="33">
        <v>285600</v>
      </c>
      <c r="F10" s="33">
        <v>951967</v>
      </c>
      <c r="G10" s="33">
        <v>743036</v>
      </c>
      <c r="H10" s="33">
        <v>563062</v>
      </c>
      <c r="I10" s="33">
        <v>1038139</v>
      </c>
      <c r="J10" s="187">
        <v>793609</v>
      </c>
    </row>
    <row r="11" spans="2:14" s="32" customFormat="1" ht="19.5" customHeight="1" x14ac:dyDescent="0.25">
      <c r="B11" s="252" t="s">
        <v>266</v>
      </c>
      <c r="C11" s="252"/>
      <c r="D11" s="252"/>
      <c r="E11" s="33">
        <v>22995</v>
      </c>
      <c r="F11" s="33">
        <v>836566</v>
      </c>
      <c r="G11" s="33">
        <v>14698</v>
      </c>
      <c r="H11" s="33">
        <v>164125</v>
      </c>
      <c r="I11" s="33">
        <v>198710</v>
      </c>
      <c r="J11" s="187">
        <v>1123421</v>
      </c>
      <c r="K11" s="35"/>
      <c r="L11" s="35"/>
    </row>
    <row r="12" spans="2:14" s="32" customFormat="1" ht="19.5" customHeight="1" x14ac:dyDescent="0.25">
      <c r="B12" s="252" t="s">
        <v>267</v>
      </c>
      <c r="C12" s="252"/>
      <c r="D12" s="252"/>
      <c r="E12" s="33">
        <v>1037151</v>
      </c>
      <c r="F12" s="33">
        <v>1401307</v>
      </c>
      <c r="G12" s="33">
        <v>909240</v>
      </c>
      <c r="H12" s="33">
        <v>695539</v>
      </c>
      <c r="I12" s="33">
        <v>397260</v>
      </c>
      <c r="J12" s="187">
        <v>1521555</v>
      </c>
    </row>
    <row r="13" spans="2:14" s="32" customFormat="1" ht="19.5" customHeight="1" x14ac:dyDescent="0.25">
      <c r="B13" s="252" t="s">
        <v>268</v>
      </c>
      <c r="C13" s="252"/>
      <c r="D13" s="252"/>
      <c r="E13" s="33">
        <v>3173319</v>
      </c>
      <c r="F13" s="33">
        <v>16139531</v>
      </c>
      <c r="G13" s="33">
        <v>9314504</v>
      </c>
      <c r="H13" s="33">
        <v>6969555</v>
      </c>
      <c r="I13" s="33">
        <v>9620691</v>
      </c>
      <c r="J13" s="187">
        <f>SUM(J9:J12)</f>
        <v>13941630</v>
      </c>
      <c r="K13" s="36"/>
    </row>
    <row r="14" spans="2:14" ht="19.5" customHeight="1" x14ac:dyDescent="0.25">
      <c r="B14" s="22"/>
      <c r="C14" s="22"/>
      <c r="D14" s="22"/>
      <c r="E14" s="27"/>
      <c r="F14" s="27"/>
      <c r="G14" s="27"/>
      <c r="H14" s="27"/>
      <c r="I14" s="27"/>
      <c r="J14" s="188"/>
    </row>
    <row r="15" spans="2:14" ht="19.5" customHeight="1" x14ac:dyDescent="0.25">
      <c r="B15" s="22" t="s">
        <v>269</v>
      </c>
      <c r="C15" s="22"/>
      <c r="D15" s="22"/>
      <c r="E15" s="27"/>
      <c r="F15" s="27"/>
      <c r="G15" s="27"/>
      <c r="H15" s="27"/>
      <c r="I15" s="27"/>
      <c r="J15" s="188"/>
    </row>
    <row r="16" spans="2:14" ht="19.5" customHeight="1" x14ac:dyDescent="0.25">
      <c r="B16" s="253" t="s">
        <v>270</v>
      </c>
      <c r="C16" s="254"/>
      <c r="D16" s="255"/>
      <c r="E16" s="28">
        <v>432303</v>
      </c>
      <c r="F16" s="28">
        <v>728218</v>
      </c>
      <c r="G16" s="28">
        <v>1080028</v>
      </c>
      <c r="H16" s="28">
        <v>201445</v>
      </c>
      <c r="I16" s="28">
        <v>646620</v>
      </c>
      <c r="J16" s="189">
        <v>168833</v>
      </c>
    </row>
    <row r="17" spans="2:10" x14ac:dyDescent="0.25">
      <c r="B17" s="22"/>
      <c r="C17" s="22"/>
      <c r="D17" s="22"/>
      <c r="E17" s="22"/>
      <c r="F17" s="22"/>
      <c r="G17" s="22"/>
      <c r="H17" s="22"/>
      <c r="I17" s="22"/>
      <c r="J17" s="22"/>
    </row>
    <row r="18" spans="2:10" x14ac:dyDescent="0.25">
      <c r="B18" s="22" t="s">
        <v>271</v>
      </c>
      <c r="C18" s="22"/>
      <c r="D18" s="22"/>
      <c r="E18" s="24"/>
      <c r="F18" s="24"/>
      <c r="G18" s="24"/>
      <c r="H18" s="24"/>
      <c r="I18" s="24"/>
      <c r="J18" s="24"/>
    </row>
    <row r="19" spans="2:10" x14ac:dyDescent="0.25">
      <c r="C19" s="22"/>
      <c r="D19" s="22"/>
      <c r="E19" s="22"/>
      <c r="F19" s="22"/>
      <c r="G19" s="22"/>
      <c r="H19" s="22"/>
      <c r="I19" s="22"/>
      <c r="J19" s="22"/>
    </row>
  </sheetData>
  <sheetProtection algorithmName="SHA-512" hashValue="wYNhQHc+dKO0VK1cNlxjloVFEduarycLOfJ7oNCu2GIvFS2RKWvjzNh7JeS2pCKxZHMdOL5iwmmgeMaf72Jzew==" saltValue="rTvX6TYcs5jkYB4P73ZYLA==" spinCount="100000" sheet="1" objects="1" scenarios="1"/>
  <mergeCells count="7">
    <mergeCell ref="B13:D13"/>
    <mergeCell ref="B16:D16"/>
    <mergeCell ref="B8:D8"/>
    <mergeCell ref="B9:D9"/>
    <mergeCell ref="B10:D10"/>
    <mergeCell ref="B11:D11"/>
    <mergeCell ref="B12:D12"/>
  </mergeCells>
  <pageMargins left="0.7" right="0.7" top="0.75" bottom="0.75" header="0.3" footer="0.3"/>
  <pageSetup paperSize="9" scale="6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63BE6638304D438EAE2F922E37428B" ma:contentTypeVersion="17" ma:contentTypeDescription="Create a new document." ma:contentTypeScope="" ma:versionID="48e0cad3e850db3e185b180eaf0989ad">
  <xsd:schema xmlns:xsd="http://www.w3.org/2001/XMLSchema" xmlns:xs="http://www.w3.org/2001/XMLSchema" xmlns:p="http://schemas.microsoft.com/office/2006/metadata/properties" xmlns:ns2="4adc87fc-a567-46c8-8335-7b2be0fd1acf" xmlns:ns3="6eeb0f1a-1b7b-4d38-81a7-654b6faa2ea1" targetNamespace="http://schemas.microsoft.com/office/2006/metadata/properties" ma:root="true" ma:fieldsID="510beeed16122ebacf04597d206893bf" ns2:_="" ns3:_="">
    <xsd:import namespace="4adc87fc-a567-46c8-8335-7b2be0fd1acf"/>
    <xsd:import namespace="6eeb0f1a-1b7b-4d38-81a7-654b6faa2ea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c87fc-a567-46c8-8335-7b2be0fd1a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a0c2155-436b-4c33-ad05-21b2eed2323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eb0f1a-1b7b-4d38-81a7-654b6faa2ea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0d41905-b2fe-4b47-8a4a-e67d5ca7c723}" ma:internalName="TaxCatchAll" ma:showField="CatchAllData" ma:web="6eeb0f1a-1b7b-4d38-81a7-654b6faa2e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eeb0f1a-1b7b-4d38-81a7-654b6faa2ea1" xsi:nil="true"/>
    <lcf76f155ced4ddcb4097134ff3c332f xmlns="4adc87fc-a567-46c8-8335-7b2be0fd1acf">
      <Terms xmlns="http://schemas.microsoft.com/office/infopath/2007/PartnerControls"/>
    </lcf76f155ced4ddcb4097134ff3c332f>
    <SharedWithUsers xmlns="6eeb0f1a-1b7b-4d38-81a7-654b6faa2ea1">
      <UserInfo>
        <DisplayName>Sarah Clarke</DisplayName>
        <AccountId>18</AccountId>
        <AccountType/>
      </UserInfo>
      <UserInfo>
        <DisplayName>Rosey McGrath</DisplayName>
        <AccountId>172</AccountId>
        <AccountType/>
      </UserInfo>
      <UserInfo>
        <DisplayName>Michelle Aziz</DisplayName>
        <AccountId>56</AccountId>
        <AccountType/>
      </UserInfo>
      <UserInfo>
        <DisplayName>Anika Richardson</DisplayName>
        <AccountId>149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644473-AAB3-475C-B1EE-F5E2847AF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c87fc-a567-46c8-8335-7b2be0fd1acf"/>
    <ds:schemaRef ds:uri="6eeb0f1a-1b7b-4d38-81a7-654b6faa2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B42239-15F6-4282-9BB7-8D9C06D83CD9}">
  <ds:schemaRefs>
    <ds:schemaRef ds:uri="http://schemas.microsoft.com/office/2006/metadata/properties"/>
    <ds:schemaRef ds:uri="http://schemas.microsoft.com/office/infopath/2007/PartnerControls"/>
    <ds:schemaRef ds:uri="6eeb0f1a-1b7b-4d38-81a7-654b6faa2ea1"/>
    <ds:schemaRef ds:uri="4adc87fc-a567-46c8-8335-7b2be0fd1acf"/>
  </ds:schemaRefs>
</ds:datastoreItem>
</file>

<file path=customXml/itemProps3.xml><?xml version="1.0" encoding="utf-8"?>
<ds:datastoreItem xmlns:ds="http://schemas.openxmlformats.org/officeDocument/2006/customXml" ds:itemID="{4EE21EE1-73FD-4166-94B2-F45DF39882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Workforce</vt:lpstr>
      <vt:lpstr>Energy GHG Water Waste</vt:lpstr>
      <vt:lpstr>Health and Safety</vt:lpstr>
      <vt:lpstr>Community Investment</vt:lpstr>
      <vt:lpstr>'Energy GHG Water Waste'!Print_Area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Aziz</dc:creator>
  <cp:keywords/>
  <dc:description/>
  <cp:lastModifiedBy>Rosey McGrath</cp:lastModifiedBy>
  <cp:revision/>
  <dcterms:created xsi:type="dcterms:W3CDTF">2021-08-04T03:31:28Z</dcterms:created>
  <dcterms:modified xsi:type="dcterms:W3CDTF">2023-08-16T00:46:21Z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0x0101005963BE6638304D438EAE2F922E37428B</vt:lpwstr>
  </property>
  <property fmtid="{D5CDD505-2E9C-101B-9397-08002B2CF9AE}" pid="3" name="MediaServiceImageTags">
    <vt:lpwstr/>
  </property>
</Properties>
</file>